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235" windowHeight="136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<sst xmlns="http://schemas.openxmlformats.org/spreadsheetml/2006/main" count="283" uniqueCount="86">
  <si>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 xml:space="preserve">Аналіз фінансування установ на 31.03.2016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</si>
  <si>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</si>
  <si>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</si>
  <si>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</si>
  <si>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</si>
  <si>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</si>
  <si>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</si>
  <si>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</si>
  <si>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</si>
  <si>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</si>
  <si>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</si>
  <si>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</si>
  <si>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</si>
  <si>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</si>
  <si>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</si>
  <si>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</si>
  <si>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</si>
  <si>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</si>
  <si>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</si>
  <si>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</si>
  <si>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</si>
  <si>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</si>
  <si>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</si>
  <si>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</si>
  <si>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</si>
  <si>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</si>
  <si>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</si>
  <si>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</si>
  <si>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</si>
  <si>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</si>
  <si>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</si>
  <si>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</si>
  <si>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</si>
  <si>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</si>
  <si>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</si>
  <si>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</si>
  <si>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</si>
  <si>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</si>
  <si>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</si>
  <si>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</si>
  <si>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</si>
  <si>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</si>
  <si>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</si>
  <si>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</si>
  <si>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</si>
  <si>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</si>
  <si>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</si>
  <si>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</si>
  <si>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</si>
  <si>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</si>
  <si>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</si>
  <si>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</si>
  <si>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</si>
  <si>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</si>
  <si>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</si>
  <si>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</si>
  <si>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</si>
  <si>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</si>
  <si>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</si>
  <si>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</si>
  <si>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</si>
  <si>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</si>
  <si>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</si>
  <si>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</si>
  <si>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</si>
  <si>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</si>
  <si>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</si>
  <si>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</si>
  <si>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</si>
  <si>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</si>
  <si>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</si>
  <si>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</si>
  <si>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</si>
  <si>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</si>
  <si>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</si>
  <si>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</si>
  <si>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</si>
  <si>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</si>
  <si>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</si>
  <si>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</si>
  <si>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</si>
  <si>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</si>
  <si>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</si>
  <si>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</si>
  <si>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</si>
  <si>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01.04.2016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</si>
</sst>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>
      <selection activeCell="A2" sqref="A2:L2"/>
    </sheetView>
  </sheetViews>
  <sheetFormatPr defaultRowHeight="15"/>
  <cols>
    <col min="2" max="2" width="20" customWidth="1"/>
    <col min="3" max="4" width="12.5703125" bestFit="1" customWidth="1"/>
    <col min="5" max="6" width="11.5703125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10.5703125" bestFit="1" customWidth="1"/>
    <col min="12" max="12" width="12.5703125" bestFit="1" customWidth="1"/>
    <col min="13" max="13" width="9.28515625" bestFit="1" customWidth="1"/>
    <col min="14" max="14" width="12.5703125" bestFit="1" customWidth="1"/>
    <col min="15" max="15" width="10.5703125" bestFit="1" customWidth="1"/>
    <col min="16" max="16" width="9.28515625" bestFit="1" customWidth="1"/>
  </cols>
  <sheetData>
    <row r="1" spans="1:16">
      <c r="A1" t="s">
        <v>85</v>
      </c>
    </row>
    <row r="2" spans="1:16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6" ht="1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>
      <c r="A7" s="2">
        <v>10207100000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60">
      <c r="A8" s="4" t="s">
        <v>19</v>
      </c>
      <c r="B8" s="8" t="s">
        <v>20</v>
      </c>
      <c r="C8" s="6">
        <v>9891100</v>
      </c>
      <c r="D8" s="6">
        <v>9891100</v>
      </c>
      <c r="E8" s="6">
        <v>2331802</v>
      </c>
      <c r="F8" s="6">
        <v>1870896.5200000003</v>
      </c>
      <c r="G8" s="6">
        <v>0</v>
      </c>
      <c r="H8" s="6">
        <v>1870667.14</v>
      </c>
      <c r="I8" s="6">
        <v>229.38000000000002</v>
      </c>
      <c r="J8" s="6">
        <v>56473.67</v>
      </c>
      <c r="K8" s="6">
        <f t="shared" ref="K8:K39" si="0">E8-F8</f>
        <v>460905.47999999975</v>
      </c>
      <c r="L8" s="6">
        <f t="shared" ref="L8:L39" si="1">D8-F8</f>
        <v>8020203.4799999995</v>
      </c>
      <c r="M8" s="6">
        <f t="shared" ref="M8:M39" si="2">IF(E8=0,0,(F8/E8)*100)</f>
        <v>80.233935814447378</v>
      </c>
      <c r="N8" s="6">
        <f t="shared" ref="N8:N39" si="3">D8-H8</f>
        <v>8020432.8600000003</v>
      </c>
      <c r="O8" s="6">
        <f t="shared" ref="O8:O39" si="4">E8-H8</f>
        <v>461134.8600000001</v>
      </c>
      <c r="P8" s="6">
        <f t="shared" ref="P8:P39" si="5">IF(E8=0,0,(H8/E8)*100)</f>
        <v>80.22409878711828</v>
      </c>
    </row>
    <row r="9" spans="1:16">
      <c r="A9" s="7" t="s">
        <v>21</v>
      </c>
      <c r="B9" s="2" t="s">
        <v>22</v>
      </c>
      <c r="C9" s="3">
        <v>9891100</v>
      </c>
      <c r="D9" s="3">
        <v>9891100</v>
      </c>
      <c r="E9" s="3">
        <v>2331802</v>
      </c>
      <c r="F9" s="3">
        <v>1870896.5200000003</v>
      </c>
      <c r="G9" s="3">
        <v>0</v>
      </c>
      <c r="H9" s="3">
        <v>1870667.14</v>
      </c>
      <c r="I9" s="3">
        <v>229.38000000000002</v>
      </c>
      <c r="J9" s="3">
        <v>56473.67</v>
      </c>
      <c r="K9" s="3">
        <f t="shared" si="0"/>
        <v>460905.47999999975</v>
      </c>
      <c r="L9" s="3">
        <f t="shared" si="1"/>
        <v>8020203.4799999995</v>
      </c>
      <c r="M9" s="3">
        <f t="shared" si="2"/>
        <v>80.233935814447378</v>
      </c>
      <c r="N9" s="3">
        <f t="shared" si="3"/>
        <v>8020432.8600000003</v>
      </c>
      <c r="O9" s="3">
        <f t="shared" si="4"/>
        <v>461134.8600000001</v>
      </c>
      <c r="P9" s="3">
        <f t="shared" si="5"/>
        <v>80.22409878711828</v>
      </c>
    </row>
    <row r="10" spans="1:16">
      <c r="A10" s="7" t="s">
        <v>23</v>
      </c>
      <c r="B10" s="2" t="s">
        <v>24</v>
      </c>
      <c r="C10" s="3">
        <v>4223800</v>
      </c>
      <c r="D10" s="3">
        <v>4223800</v>
      </c>
      <c r="E10" s="3">
        <v>1037382</v>
      </c>
      <c r="F10" s="3">
        <v>967789.85</v>
      </c>
      <c r="G10" s="3">
        <v>0</v>
      </c>
      <c r="H10" s="3">
        <v>967787.42</v>
      </c>
      <c r="I10" s="3">
        <v>2.4300000000000002</v>
      </c>
      <c r="J10" s="3">
        <v>0</v>
      </c>
      <c r="K10" s="3">
        <f t="shared" si="0"/>
        <v>69592.150000000023</v>
      </c>
      <c r="L10" s="3">
        <f t="shared" si="1"/>
        <v>3256010.15</v>
      </c>
      <c r="M10" s="3">
        <f t="shared" si="2"/>
        <v>93.291559907536467</v>
      </c>
      <c r="N10" s="3">
        <f t="shared" si="3"/>
        <v>3256012.58</v>
      </c>
      <c r="O10" s="3">
        <f t="shared" si="4"/>
        <v>69594.579999999958</v>
      </c>
      <c r="P10" s="3">
        <f t="shared" si="5"/>
        <v>93.29132566402734</v>
      </c>
    </row>
    <row r="11" spans="1:16">
      <c r="A11" s="7" t="s">
        <v>25</v>
      </c>
      <c r="B11" s="2" t="s">
        <v>26</v>
      </c>
      <c r="C11" s="3">
        <v>3462200</v>
      </c>
      <c r="D11" s="3">
        <v>3462200</v>
      </c>
      <c r="E11" s="3">
        <v>844689</v>
      </c>
      <c r="F11" s="3">
        <v>790918.94</v>
      </c>
      <c r="G11" s="3">
        <v>0</v>
      </c>
      <c r="H11" s="3">
        <v>790917.43</v>
      </c>
      <c r="I11" s="3">
        <v>1.51</v>
      </c>
      <c r="J11" s="3">
        <v>0</v>
      </c>
      <c r="K11" s="3">
        <f t="shared" si="0"/>
        <v>53770.060000000056</v>
      </c>
      <c r="L11" s="3">
        <f t="shared" si="1"/>
        <v>2671281.06</v>
      </c>
      <c r="M11" s="3">
        <f t="shared" si="2"/>
        <v>93.634336424411828</v>
      </c>
      <c r="N11" s="3">
        <f t="shared" si="3"/>
        <v>2671282.5699999998</v>
      </c>
      <c r="O11" s="3">
        <f t="shared" si="4"/>
        <v>53771.569999999949</v>
      </c>
      <c r="P11" s="3">
        <f t="shared" si="5"/>
        <v>93.634157660393356</v>
      </c>
    </row>
    <row r="12" spans="1:16">
      <c r="A12" s="7" t="s">
        <v>27</v>
      </c>
      <c r="B12" s="2" t="s">
        <v>28</v>
      </c>
      <c r="C12" s="3">
        <v>3462200</v>
      </c>
      <c r="D12" s="3">
        <v>3462200</v>
      </c>
      <c r="E12" s="3">
        <v>844689</v>
      </c>
      <c r="F12" s="3">
        <v>790918.94</v>
      </c>
      <c r="G12" s="3">
        <v>0</v>
      </c>
      <c r="H12" s="3">
        <v>790917.43</v>
      </c>
      <c r="I12" s="3">
        <v>1.51</v>
      </c>
      <c r="J12" s="3">
        <v>0</v>
      </c>
      <c r="K12" s="3">
        <f t="shared" si="0"/>
        <v>53770.060000000056</v>
      </c>
      <c r="L12" s="3">
        <f t="shared" si="1"/>
        <v>2671281.06</v>
      </c>
      <c r="M12" s="3">
        <f t="shared" si="2"/>
        <v>93.634336424411828</v>
      </c>
      <c r="N12" s="3">
        <f t="shared" si="3"/>
        <v>2671282.5699999998</v>
      </c>
      <c r="O12" s="3">
        <f t="shared" si="4"/>
        <v>53771.569999999949</v>
      </c>
      <c r="P12" s="3">
        <f t="shared" si="5"/>
        <v>93.634157660393356</v>
      </c>
    </row>
    <row r="13" spans="1:16">
      <c r="A13" s="7" t="s">
        <v>29</v>
      </c>
      <c r="B13" s="2" t="s">
        <v>30</v>
      </c>
      <c r="C13" s="3">
        <v>761600</v>
      </c>
      <c r="D13" s="3">
        <v>761600</v>
      </c>
      <c r="E13" s="3">
        <v>192693</v>
      </c>
      <c r="F13" s="3">
        <v>176870.91</v>
      </c>
      <c r="G13" s="3">
        <v>0</v>
      </c>
      <c r="H13" s="3">
        <v>176869.99</v>
      </c>
      <c r="I13" s="3">
        <v>0.92</v>
      </c>
      <c r="J13" s="3">
        <v>0</v>
      </c>
      <c r="K13" s="3">
        <f t="shared" si="0"/>
        <v>15822.089999999997</v>
      </c>
      <c r="L13" s="3">
        <f t="shared" si="1"/>
        <v>584729.09</v>
      </c>
      <c r="M13" s="3">
        <f t="shared" si="2"/>
        <v>91.788964830066476</v>
      </c>
      <c r="N13" s="3">
        <f t="shared" si="3"/>
        <v>584730.01</v>
      </c>
      <c r="O13" s="3">
        <f t="shared" si="4"/>
        <v>15823.010000000009</v>
      </c>
      <c r="P13" s="3">
        <f t="shared" si="5"/>
        <v>91.78848738667206</v>
      </c>
    </row>
    <row r="14" spans="1:16">
      <c r="A14" s="7" t="s">
        <v>31</v>
      </c>
      <c r="B14" s="2" t="s">
        <v>32</v>
      </c>
      <c r="C14" s="3">
        <v>1125700</v>
      </c>
      <c r="D14" s="3">
        <v>1125700</v>
      </c>
      <c r="E14" s="3">
        <v>432910</v>
      </c>
      <c r="F14" s="3">
        <v>254827.15</v>
      </c>
      <c r="G14" s="3">
        <v>0</v>
      </c>
      <c r="H14" s="3">
        <v>254601.37999999998</v>
      </c>
      <c r="I14" s="3">
        <v>225.77</v>
      </c>
      <c r="J14" s="3">
        <v>0</v>
      </c>
      <c r="K14" s="3">
        <f t="shared" si="0"/>
        <v>178082.85</v>
      </c>
      <c r="L14" s="3">
        <f t="shared" si="1"/>
        <v>870872.85</v>
      </c>
      <c r="M14" s="3">
        <f t="shared" si="2"/>
        <v>58.863770760666192</v>
      </c>
      <c r="N14" s="3">
        <f t="shared" si="3"/>
        <v>871098.62</v>
      </c>
      <c r="O14" s="3">
        <f t="shared" si="4"/>
        <v>178308.62000000002</v>
      </c>
      <c r="P14" s="3">
        <f t="shared" si="5"/>
        <v>58.811619043219146</v>
      </c>
    </row>
    <row r="15" spans="1:16">
      <c r="A15" s="7" t="s">
        <v>33</v>
      </c>
      <c r="B15" s="2" t="s">
        <v>34</v>
      </c>
      <c r="C15" s="3">
        <v>336150</v>
      </c>
      <c r="D15" s="3">
        <v>336150</v>
      </c>
      <c r="E15" s="3">
        <v>120000</v>
      </c>
      <c r="F15" s="3">
        <v>41260.75</v>
      </c>
      <c r="G15" s="3">
        <v>0</v>
      </c>
      <c r="H15" s="3">
        <v>41168.199999999997</v>
      </c>
      <c r="I15" s="3">
        <v>92.55</v>
      </c>
      <c r="J15" s="3">
        <v>0</v>
      </c>
      <c r="K15" s="3">
        <f t="shared" si="0"/>
        <v>78739.25</v>
      </c>
      <c r="L15" s="3">
        <f t="shared" si="1"/>
        <v>294889.25</v>
      </c>
      <c r="M15" s="3">
        <f t="shared" si="2"/>
        <v>34.383958333333332</v>
      </c>
      <c r="N15" s="3">
        <f t="shared" si="3"/>
        <v>294981.8</v>
      </c>
      <c r="O15" s="3">
        <f t="shared" si="4"/>
        <v>78831.8</v>
      </c>
      <c r="P15" s="3">
        <f t="shared" si="5"/>
        <v>34.30683333333333</v>
      </c>
    </row>
    <row r="16" spans="1:16">
      <c r="A16" s="7" t="s">
        <v>35</v>
      </c>
      <c r="B16" s="2" t="s">
        <v>36</v>
      </c>
      <c r="C16" s="3">
        <v>190050</v>
      </c>
      <c r="D16" s="3">
        <v>190050</v>
      </c>
      <c r="E16" s="3">
        <v>58200</v>
      </c>
      <c r="F16" s="3">
        <v>54045.73</v>
      </c>
      <c r="G16" s="3">
        <v>0</v>
      </c>
      <c r="H16" s="3">
        <v>53941.3</v>
      </c>
      <c r="I16" s="3">
        <v>104.43</v>
      </c>
      <c r="J16" s="3">
        <v>0</v>
      </c>
      <c r="K16" s="3">
        <f t="shared" si="0"/>
        <v>4154.2699999999968</v>
      </c>
      <c r="L16" s="3">
        <f t="shared" si="1"/>
        <v>136004.26999999999</v>
      </c>
      <c r="M16" s="3">
        <f t="shared" si="2"/>
        <v>92.862079037800697</v>
      </c>
      <c r="N16" s="3">
        <f t="shared" si="3"/>
        <v>136108.70000000001</v>
      </c>
      <c r="O16" s="3">
        <f t="shared" si="4"/>
        <v>4258.6999999999971</v>
      </c>
      <c r="P16" s="3">
        <f t="shared" si="5"/>
        <v>92.682646048109973</v>
      </c>
    </row>
    <row r="17" spans="1:16">
      <c r="A17" s="7" t="s">
        <v>37</v>
      </c>
      <c r="B17" s="2" t="s">
        <v>38</v>
      </c>
      <c r="C17" s="3">
        <v>41000</v>
      </c>
      <c r="D17" s="3">
        <v>41000</v>
      </c>
      <c r="E17" s="3">
        <v>14650</v>
      </c>
      <c r="F17" s="3">
        <v>4135</v>
      </c>
      <c r="G17" s="3">
        <v>0</v>
      </c>
      <c r="H17" s="3">
        <v>4135</v>
      </c>
      <c r="I17" s="3">
        <v>0</v>
      </c>
      <c r="J17" s="3">
        <v>0</v>
      </c>
      <c r="K17" s="3">
        <f t="shared" si="0"/>
        <v>10515</v>
      </c>
      <c r="L17" s="3">
        <f t="shared" si="1"/>
        <v>36865</v>
      </c>
      <c r="M17" s="3">
        <f t="shared" si="2"/>
        <v>28.225255972696246</v>
      </c>
      <c r="N17" s="3">
        <f t="shared" si="3"/>
        <v>36865</v>
      </c>
      <c r="O17" s="3">
        <f t="shared" si="4"/>
        <v>10515</v>
      </c>
      <c r="P17" s="3">
        <f t="shared" si="5"/>
        <v>28.225255972696246</v>
      </c>
    </row>
    <row r="18" spans="1:16">
      <c r="A18" s="7" t="s">
        <v>39</v>
      </c>
      <c r="B18" s="2" t="s">
        <v>40</v>
      </c>
      <c r="C18" s="3">
        <v>302100</v>
      </c>
      <c r="D18" s="3">
        <v>302100</v>
      </c>
      <c r="E18" s="3">
        <v>172960</v>
      </c>
      <c r="F18" s="3">
        <v>141511.16999999998</v>
      </c>
      <c r="G18" s="3">
        <v>0</v>
      </c>
      <c r="H18" s="3">
        <v>141482.38</v>
      </c>
      <c r="I18" s="3">
        <v>28.79</v>
      </c>
      <c r="J18" s="3">
        <v>0</v>
      </c>
      <c r="K18" s="3">
        <f t="shared" si="0"/>
        <v>31448.830000000016</v>
      </c>
      <c r="L18" s="3">
        <f t="shared" si="1"/>
        <v>160588.83000000002</v>
      </c>
      <c r="M18" s="3">
        <f t="shared" si="2"/>
        <v>81.817281452358912</v>
      </c>
      <c r="N18" s="3">
        <f t="shared" si="3"/>
        <v>160617.62</v>
      </c>
      <c r="O18" s="3">
        <f t="shared" si="4"/>
        <v>31477.619999999995</v>
      </c>
      <c r="P18" s="3">
        <f t="shared" si="5"/>
        <v>81.800635985198895</v>
      </c>
    </row>
    <row r="19" spans="1:16">
      <c r="A19" s="7" t="s">
        <v>41</v>
      </c>
      <c r="B19" s="2" t="s">
        <v>42</v>
      </c>
      <c r="C19" s="3">
        <v>205500</v>
      </c>
      <c r="D19" s="3">
        <v>205500</v>
      </c>
      <c r="E19" s="3">
        <v>131700</v>
      </c>
      <c r="F19" s="3">
        <v>111273.06</v>
      </c>
      <c r="G19" s="3">
        <v>0</v>
      </c>
      <c r="H19" s="3">
        <v>111270.55</v>
      </c>
      <c r="I19" s="3">
        <v>2.5099999999999998</v>
      </c>
      <c r="J19" s="3">
        <v>0</v>
      </c>
      <c r="K19" s="3">
        <f t="shared" si="0"/>
        <v>20426.940000000002</v>
      </c>
      <c r="L19" s="3">
        <f t="shared" si="1"/>
        <v>94226.94</v>
      </c>
      <c r="M19" s="3">
        <f t="shared" si="2"/>
        <v>84.489794988610484</v>
      </c>
      <c r="N19" s="3">
        <f t="shared" si="3"/>
        <v>94229.45</v>
      </c>
      <c r="O19" s="3">
        <f t="shared" si="4"/>
        <v>20429.449999999997</v>
      </c>
      <c r="P19" s="3">
        <f t="shared" si="5"/>
        <v>84.487889141989371</v>
      </c>
    </row>
    <row r="20" spans="1:16">
      <c r="A20" s="7" t="s">
        <v>43</v>
      </c>
      <c r="B20" s="2" t="s">
        <v>44</v>
      </c>
      <c r="C20" s="3">
        <v>8200</v>
      </c>
      <c r="D20" s="3">
        <v>8200</v>
      </c>
      <c r="E20" s="3">
        <v>2090</v>
      </c>
      <c r="F20" s="3">
        <v>1076.1500000000001</v>
      </c>
      <c r="G20" s="3">
        <v>0</v>
      </c>
      <c r="H20" s="3">
        <v>1074.9000000000001</v>
      </c>
      <c r="I20" s="3">
        <v>1.25</v>
      </c>
      <c r="J20" s="3">
        <v>0</v>
      </c>
      <c r="K20" s="3">
        <f t="shared" si="0"/>
        <v>1013.8499999999999</v>
      </c>
      <c r="L20" s="3">
        <f t="shared" si="1"/>
        <v>7123.85</v>
      </c>
      <c r="M20" s="3">
        <f t="shared" si="2"/>
        <v>51.490430622009576</v>
      </c>
      <c r="N20" s="3">
        <f t="shared" si="3"/>
        <v>7125.1</v>
      </c>
      <c r="O20" s="3">
        <f t="shared" si="4"/>
        <v>1015.0999999999999</v>
      </c>
      <c r="P20" s="3">
        <f t="shared" si="5"/>
        <v>51.430622009569383</v>
      </c>
    </row>
    <row r="21" spans="1:16">
      <c r="A21" s="7" t="s">
        <v>45</v>
      </c>
      <c r="B21" s="2" t="s">
        <v>46</v>
      </c>
      <c r="C21" s="3">
        <v>55800</v>
      </c>
      <c r="D21" s="3">
        <v>55800</v>
      </c>
      <c r="E21" s="3">
        <v>19170</v>
      </c>
      <c r="F21" s="3">
        <v>16235.96</v>
      </c>
      <c r="G21" s="3">
        <v>0</v>
      </c>
      <c r="H21" s="3">
        <v>16234.96</v>
      </c>
      <c r="I21" s="3">
        <v>1</v>
      </c>
      <c r="J21" s="3">
        <v>0</v>
      </c>
      <c r="K21" s="3">
        <f t="shared" si="0"/>
        <v>2934.0400000000009</v>
      </c>
      <c r="L21" s="3">
        <f t="shared" si="1"/>
        <v>39564.04</v>
      </c>
      <c r="M21" s="3">
        <f t="shared" si="2"/>
        <v>84.694627021387575</v>
      </c>
      <c r="N21" s="3">
        <f t="shared" si="3"/>
        <v>39565.040000000001</v>
      </c>
      <c r="O21" s="3">
        <f t="shared" si="4"/>
        <v>2935.0400000000009</v>
      </c>
      <c r="P21" s="3">
        <f t="shared" si="5"/>
        <v>84.68941053729786</v>
      </c>
    </row>
    <row r="22" spans="1:16">
      <c r="A22" s="7" t="s">
        <v>47</v>
      </c>
      <c r="B22" s="2" t="s">
        <v>48</v>
      </c>
      <c r="C22" s="3">
        <v>32600</v>
      </c>
      <c r="D22" s="3">
        <v>32600</v>
      </c>
      <c r="E22" s="3">
        <v>20000</v>
      </c>
      <c r="F22" s="3">
        <v>12926</v>
      </c>
      <c r="G22" s="3">
        <v>0</v>
      </c>
      <c r="H22" s="3">
        <v>12901.97</v>
      </c>
      <c r="I22" s="3">
        <v>24.03</v>
      </c>
      <c r="J22" s="3">
        <v>0</v>
      </c>
      <c r="K22" s="3">
        <f t="shared" si="0"/>
        <v>7074</v>
      </c>
      <c r="L22" s="3">
        <f t="shared" si="1"/>
        <v>19674</v>
      </c>
      <c r="M22" s="3">
        <f t="shared" si="2"/>
        <v>64.63</v>
      </c>
      <c r="N22" s="3">
        <f t="shared" si="3"/>
        <v>19698.03</v>
      </c>
      <c r="O22" s="3">
        <f t="shared" si="4"/>
        <v>7098.0300000000007</v>
      </c>
      <c r="P22" s="3">
        <f t="shared" si="5"/>
        <v>64.50985</v>
      </c>
    </row>
    <row r="23" spans="1:16">
      <c r="A23" s="7" t="s">
        <v>49</v>
      </c>
      <c r="B23" s="2" t="s">
        <v>50</v>
      </c>
      <c r="C23" s="3">
        <v>256400</v>
      </c>
      <c r="D23" s="3">
        <v>256400</v>
      </c>
      <c r="E23" s="3">
        <v>67100</v>
      </c>
      <c r="F23" s="3">
        <v>13874.5</v>
      </c>
      <c r="G23" s="3">
        <v>0</v>
      </c>
      <c r="H23" s="3">
        <v>13874.5</v>
      </c>
      <c r="I23" s="3">
        <v>0</v>
      </c>
      <c r="J23" s="3">
        <v>0</v>
      </c>
      <c r="K23" s="3">
        <f t="shared" si="0"/>
        <v>53225.5</v>
      </c>
      <c r="L23" s="3">
        <f t="shared" si="1"/>
        <v>242525.5</v>
      </c>
      <c r="M23" s="3">
        <f t="shared" si="2"/>
        <v>20.677347242921012</v>
      </c>
      <c r="N23" s="3">
        <f t="shared" si="3"/>
        <v>242525.5</v>
      </c>
      <c r="O23" s="3">
        <f t="shared" si="4"/>
        <v>53225.5</v>
      </c>
      <c r="P23" s="3">
        <f t="shared" si="5"/>
        <v>20.677347242921012</v>
      </c>
    </row>
    <row r="24" spans="1:16">
      <c r="A24" s="7" t="s">
        <v>51</v>
      </c>
      <c r="B24" s="2" t="s">
        <v>52</v>
      </c>
      <c r="C24" s="3">
        <v>256400</v>
      </c>
      <c r="D24" s="3">
        <v>256400</v>
      </c>
      <c r="E24" s="3">
        <v>67100</v>
      </c>
      <c r="F24" s="3">
        <v>13874.5</v>
      </c>
      <c r="G24" s="3">
        <v>0</v>
      </c>
      <c r="H24" s="3">
        <v>13874.5</v>
      </c>
      <c r="I24" s="3">
        <v>0</v>
      </c>
      <c r="J24" s="3">
        <v>0</v>
      </c>
      <c r="K24" s="3">
        <f t="shared" si="0"/>
        <v>53225.5</v>
      </c>
      <c r="L24" s="3">
        <f t="shared" si="1"/>
        <v>242525.5</v>
      </c>
      <c r="M24" s="3">
        <f t="shared" si="2"/>
        <v>20.677347242921012</v>
      </c>
      <c r="N24" s="3">
        <f t="shared" si="3"/>
        <v>242525.5</v>
      </c>
      <c r="O24" s="3">
        <f t="shared" si="4"/>
        <v>53225.5</v>
      </c>
      <c r="P24" s="3">
        <f t="shared" si="5"/>
        <v>20.677347242921012</v>
      </c>
    </row>
    <row r="25" spans="1:16">
      <c r="A25" s="7" t="s">
        <v>53</v>
      </c>
      <c r="B25" s="2" t="s">
        <v>54</v>
      </c>
      <c r="C25" s="3">
        <v>4485200</v>
      </c>
      <c r="D25" s="3">
        <v>4485200</v>
      </c>
      <c r="E25" s="3">
        <v>847460</v>
      </c>
      <c r="F25" s="3">
        <v>644848.43000000005</v>
      </c>
      <c r="G25" s="3">
        <v>0</v>
      </c>
      <c r="H25" s="3">
        <v>644848.43000000005</v>
      </c>
      <c r="I25" s="3">
        <v>0</v>
      </c>
      <c r="J25" s="3">
        <v>56473.67</v>
      </c>
      <c r="K25" s="3">
        <f t="shared" si="0"/>
        <v>202611.56999999995</v>
      </c>
      <c r="L25" s="3">
        <f t="shared" si="1"/>
        <v>3840351.57</v>
      </c>
      <c r="M25" s="3">
        <f t="shared" si="2"/>
        <v>76.091901682675285</v>
      </c>
      <c r="N25" s="3">
        <f t="shared" si="3"/>
        <v>3840351.57</v>
      </c>
      <c r="O25" s="3">
        <f t="shared" si="4"/>
        <v>202611.56999999995</v>
      </c>
      <c r="P25" s="3">
        <f t="shared" si="5"/>
        <v>76.091901682675285</v>
      </c>
    </row>
    <row r="26" spans="1:16">
      <c r="A26" s="7" t="s">
        <v>55</v>
      </c>
      <c r="B26" s="2" t="s">
        <v>56</v>
      </c>
      <c r="C26" s="3">
        <v>4485200</v>
      </c>
      <c r="D26" s="3">
        <v>4485200</v>
      </c>
      <c r="E26" s="3">
        <v>847460</v>
      </c>
      <c r="F26" s="3">
        <v>644848.43000000005</v>
      </c>
      <c r="G26" s="3">
        <v>0</v>
      </c>
      <c r="H26" s="3">
        <v>644848.43000000005</v>
      </c>
      <c r="I26" s="3">
        <v>0</v>
      </c>
      <c r="J26" s="3">
        <v>56473.67</v>
      </c>
      <c r="K26" s="3">
        <f t="shared" si="0"/>
        <v>202611.56999999995</v>
      </c>
      <c r="L26" s="3">
        <f t="shared" si="1"/>
        <v>3840351.57</v>
      </c>
      <c r="M26" s="3">
        <f t="shared" si="2"/>
        <v>76.091901682675285</v>
      </c>
      <c r="N26" s="3">
        <f t="shared" si="3"/>
        <v>3840351.57</v>
      </c>
      <c r="O26" s="3">
        <f t="shared" si="4"/>
        <v>202611.56999999995</v>
      </c>
      <c r="P26" s="3">
        <f t="shared" si="5"/>
        <v>76.091901682675285</v>
      </c>
    </row>
    <row r="27" spans="1:16">
      <c r="A27" s="7" t="s">
        <v>57</v>
      </c>
      <c r="B27" s="2" t="s">
        <v>58</v>
      </c>
      <c r="C27" s="3">
        <v>31200</v>
      </c>
      <c r="D27" s="3">
        <v>31200</v>
      </c>
      <c r="E27" s="3">
        <v>4400</v>
      </c>
      <c r="F27" s="3">
        <v>3300</v>
      </c>
      <c r="G27" s="3">
        <v>0</v>
      </c>
      <c r="H27" s="3">
        <v>3300</v>
      </c>
      <c r="I27" s="3">
        <v>0</v>
      </c>
      <c r="J27" s="3">
        <v>0</v>
      </c>
      <c r="K27" s="3">
        <f t="shared" si="0"/>
        <v>1100</v>
      </c>
      <c r="L27" s="3">
        <f t="shared" si="1"/>
        <v>27900</v>
      </c>
      <c r="M27" s="3">
        <f t="shared" si="2"/>
        <v>75</v>
      </c>
      <c r="N27" s="3">
        <f t="shared" si="3"/>
        <v>27900</v>
      </c>
      <c r="O27" s="3">
        <f t="shared" si="4"/>
        <v>1100</v>
      </c>
      <c r="P27" s="3">
        <f t="shared" si="5"/>
        <v>75</v>
      </c>
    </row>
    <row r="28" spans="1:16">
      <c r="A28" s="7" t="s">
        <v>59</v>
      </c>
      <c r="B28" s="2" t="s">
        <v>60</v>
      </c>
      <c r="C28" s="3">
        <v>31200</v>
      </c>
      <c r="D28" s="3">
        <v>31200</v>
      </c>
      <c r="E28" s="3">
        <v>4400</v>
      </c>
      <c r="F28" s="3">
        <v>3300</v>
      </c>
      <c r="G28" s="3">
        <v>0</v>
      </c>
      <c r="H28" s="3">
        <v>3300</v>
      </c>
      <c r="I28" s="3">
        <v>0</v>
      </c>
      <c r="J28" s="3">
        <v>0</v>
      </c>
      <c r="K28" s="3">
        <f t="shared" si="0"/>
        <v>1100</v>
      </c>
      <c r="L28" s="3">
        <f t="shared" si="1"/>
        <v>27900</v>
      </c>
      <c r="M28" s="3">
        <f t="shared" si="2"/>
        <v>75</v>
      </c>
      <c r="N28" s="3">
        <f t="shared" si="3"/>
        <v>27900</v>
      </c>
      <c r="O28" s="3">
        <f t="shared" si="4"/>
        <v>1100</v>
      </c>
      <c r="P28" s="3">
        <f t="shared" si="5"/>
        <v>75</v>
      </c>
    </row>
    <row r="29" spans="1:16">
      <c r="A29" s="7" t="s">
        <v>61</v>
      </c>
      <c r="B29" s="2" t="s">
        <v>62</v>
      </c>
      <c r="C29" s="3">
        <v>25200</v>
      </c>
      <c r="D29" s="3">
        <v>25200</v>
      </c>
      <c r="E29" s="3">
        <v>9650</v>
      </c>
      <c r="F29" s="3">
        <v>131.09</v>
      </c>
      <c r="G29" s="3">
        <v>0</v>
      </c>
      <c r="H29" s="3">
        <v>129.91</v>
      </c>
      <c r="I29" s="3">
        <v>1.18</v>
      </c>
      <c r="J29" s="3">
        <v>0</v>
      </c>
      <c r="K29" s="3">
        <f t="shared" si="0"/>
        <v>9518.91</v>
      </c>
      <c r="L29" s="3">
        <f t="shared" si="1"/>
        <v>25068.91</v>
      </c>
      <c r="M29" s="3">
        <f t="shared" si="2"/>
        <v>1.3584455958549224</v>
      </c>
      <c r="N29" s="3">
        <f t="shared" si="3"/>
        <v>25070.09</v>
      </c>
      <c r="O29" s="3">
        <f t="shared" si="4"/>
        <v>9520.09</v>
      </c>
      <c r="P29" s="3">
        <f t="shared" si="5"/>
        <v>1.3462176165803108</v>
      </c>
    </row>
    <row r="30" spans="1:16" ht="60">
      <c r="A30" s="4" t="s">
        <v>63</v>
      </c>
      <c r="B30" s="8" t="s">
        <v>64</v>
      </c>
      <c r="C30" s="6">
        <v>45811800</v>
      </c>
      <c r="D30" s="6">
        <v>46795299</v>
      </c>
      <c r="E30" s="6">
        <v>14187819</v>
      </c>
      <c r="F30" s="6">
        <v>12976595.24</v>
      </c>
      <c r="G30" s="6">
        <v>0</v>
      </c>
      <c r="H30" s="6">
        <v>12972746.060000002</v>
      </c>
      <c r="I30" s="6">
        <v>3849.1800000000003</v>
      </c>
      <c r="J30" s="6">
        <v>0</v>
      </c>
      <c r="K30" s="6">
        <f t="shared" si="0"/>
        <v>1211223.7599999998</v>
      </c>
      <c r="L30" s="6">
        <f t="shared" si="1"/>
        <v>33818703.759999998</v>
      </c>
      <c r="M30" s="6">
        <f t="shared" si="2"/>
        <v>91.462931970023021</v>
      </c>
      <c r="N30" s="6">
        <f t="shared" si="3"/>
        <v>33822552.939999998</v>
      </c>
      <c r="O30" s="6">
        <f t="shared" si="4"/>
        <v>1215072.9399999976</v>
      </c>
      <c r="P30" s="6">
        <f t="shared" si="5"/>
        <v>91.435801795892672</v>
      </c>
    </row>
    <row r="31" spans="1:16">
      <c r="A31" s="7" t="s">
        <v>21</v>
      </c>
      <c r="B31" s="2" t="s">
        <v>22</v>
      </c>
      <c r="C31" s="3">
        <v>45811800</v>
      </c>
      <c r="D31" s="3">
        <v>46795299</v>
      </c>
      <c r="E31" s="3">
        <v>14187819</v>
      </c>
      <c r="F31" s="3">
        <v>12976595.24</v>
      </c>
      <c r="G31" s="3">
        <v>0</v>
      </c>
      <c r="H31" s="3">
        <v>12972746.060000002</v>
      </c>
      <c r="I31" s="3">
        <v>3849.1800000000003</v>
      </c>
      <c r="J31" s="3">
        <v>0</v>
      </c>
      <c r="K31" s="3">
        <f t="shared" si="0"/>
        <v>1211223.7599999998</v>
      </c>
      <c r="L31" s="3">
        <f t="shared" si="1"/>
        <v>33818703.759999998</v>
      </c>
      <c r="M31" s="3">
        <f t="shared" si="2"/>
        <v>91.462931970023021</v>
      </c>
      <c r="N31" s="3">
        <f t="shared" si="3"/>
        <v>33822552.939999998</v>
      </c>
      <c r="O31" s="3">
        <f t="shared" si="4"/>
        <v>1215072.9399999976</v>
      </c>
      <c r="P31" s="3">
        <f t="shared" si="5"/>
        <v>91.435801795892672</v>
      </c>
    </row>
    <row r="32" spans="1:16">
      <c r="A32" s="7" t="s">
        <v>23</v>
      </c>
      <c r="B32" s="2" t="s">
        <v>24</v>
      </c>
      <c r="C32" s="3">
        <v>34926500</v>
      </c>
      <c r="D32" s="3">
        <v>35378070</v>
      </c>
      <c r="E32" s="3">
        <v>9277100</v>
      </c>
      <c r="F32" s="3">
        <v>8834586.4000000004</v>
      </c>
      <c r="G32" s="3">
        <v>0</v>
      </c>
      <c r="H32" s="3">
        <v>8834578.4500000011</v>
      </c>
      <c r="I32" s="3">
        <v>7.9499999999999993</v>
      </c>
      <c r="J32" s="3">
        <v>0</v>
      </c>
      <c r="K32" s="3">
        <f t="shared" si="0"/>
        <v>442513.59999999963</v>
      </c>
      <c r="L32" s="3">
        <f t="shared" si="1"/>
        <v>26543483.600000001</v>
      </c>
      <c r="M32" s="3">
        <f t="shared" si="2"/>
        <v>95.230043871468467</v>
      </c>
      <c r="N32" s="3">
        <f t="shared" si="3"/>
        <v>26543491.549999997</v>
      </c>
      <c r="O32" s="3">
        <f t="shared" si="4"/>
        <v>442521.54999999888</v>
      </c>
      <c r="P32" s="3">
        <f t="shared" si="5"/>
        <v>95.22995817658537</v>
      </c>
    </row>
    <row r="33" spans="1:16">
      <c r="A33" s="7" t="s">
        <v>25</v>
      </c>
      <c r="B33" s="2" t="s">
        <v>26</v>
      </c>
      <c r="C33" s="3">
        <v>28640500</v>
      </c>
      <c r="D33" s="3">
        <v>29018500</v>
      </c>
      <c r="E33" s="3">
        <v>7640520</v>
      </c>
      <c r="F33" s="3">
        <v>7262267.6699999999</v>
      </c>
      <c r="G33" s="3">
        <v>0</v>
      </c>
      <c r="H33" s="3">
        <v>7262264.7300000004</v>
      </c>
      <c r="I33" s="3">
        <v>2.94</v>
      </c>
      <c r="J33" s="3">
        <v>0</v>
      </c>
      <c r="K33" s="3">
        <f t="shared" si="0"/>
        <v>378252.33000000007</v>
      </c>
      <c r="L33" s="3">
        <f t="shared" si="1"/>
        <v>21756232.329999998</v>
      </c>
      <c r="M33" s="3">
        <f t="shared" si="2"/>
        <v>95.049390224749104</v>
      </c>
      <c r="N33" s="3">
        <f t="shared" si="3"/>
        <v>21756235.27</v>
      </c>
      <c r="O33" s="3">
        <f t="shared" si="4"/>
        <v>378255.26999999955</v>
      </c>
      <c r="P33" s="3">
        <f t="shared" si="5"/>
        <v>95.049351745692718</v>
      </c>
    </row>
    <row r="34" spans="1:16">
      <c r="A34" s="7" t="s">
        <v>27</v>
      </c>
      <c r="B34" s="2" t="s">
        <v>28</v>
      </c>
      <c r="C34" s="3">
        <v>28640500</v>
      </c>
      <c r="D34" s="3">
        <v>29018500</v>
      </c>
      <c r="E34" s="3">
        <v>7640520</v>
      </c>
      <c r="F34" s="3">
        <v>7262267.6699999999</v>
      </c>
      <c r="G34" s="3">
        <v>0</v>
      </c>
      <c r="H34" s="3">
        <v>7262264.7300000004</v>
      </c>
      <c r="I34" s="3">
        <v>2.94</v>
      </c>
      <c r="J34" s="3">
        <v>0</v>
      </c>
      <c r="K34" s="3">
        <f t="shared" si="0"/>
        <v>378252.33000000007</v>
      </c>
      <c r="L34" s="3">
        <f t="shared" si="1"/>
        <v>21756232.329999998</v>
      </c>
      <c r="M34" s="3">
        <f t="shared" si="2"/>
        <v>95.049390224749104</v>
      </c>
      <c r="N34" s="3">
        <f t="shared" si="3"/>
        <v>21756235.27</v>
      </c>
      <c r="O34" s="3">
        <f t="shared" si="4"/>
        <v>378255.26999999955</v>
      </c>
      <c r="P34" s="3">
        <f t="shared" si="5"/>
        <v>95.049351745692718</v>
      </c>
    </row>
    <row r="35" spans="1:16">
      <c r="A35" s="7" t="s">
        <v>29</v>
      </c>
      <c r="B35" s="2" t="s">
        <v>30</v>
      </c>
      <c r="C35" s="3">
        <v>6286000</v>
      </c>
      <c r="D35" s="3">
        <v>6359570</v>
      </c>
      <c r="E35" s="3">
        <v>1636580</v>
      </c>
      <c r="F35" s="3">
        <v>1572318.73</v>
      </c>
      <c r="G35" s="3">
        <v>0</v>
      </c>
      <c r="H35" s="3">
        <v>1572313.72</v>
      </c>
      <c r="I35" s="3">
        <v>5.01</v>
      </c>
      <c r="J35" s="3">
        <v>0</v>
      </c>
      <c r="K35" s="3">
        <f t="shared" si="0"/>
        <v>64261.270000000019</v>
      </c>
      <c r="L35" s="3">
        <f t="shared" si="1"/>
        <v>4787251.2699999996</v>
      </c>
      <c r="M35" s="3">
        <f t="shared" si="2"/>
        <v>96.073441567170562</v>
      </c>
      <c r="N35" s="3">
        <f t="shared" si="3"/>
        <v>4787256.28</v>
      </c>
      <c r="O35" s="3">
        <f t="shared" si="4"/>
        <v>64266.280000000028</v>
      </c>
      <c r="P35" s="3">
        <f t="shared" si="5"/>
        <v>96.073135440980579</v>
      </c>
    </row>
    <row r="36" spans="1:16">
      <c r="A36" s="7" t="s">
        <v>31</v>
      </c>
      <c r="B36" s="2" t="s">
        <v>32</v>
      </c>
      <c r="C36" s="3">
        <v>10694140</v>
      </c>
      <c r="D36" s="3">
        <v>11046069</v>
      </c>
      <c r="E36" s="3">
        <v>4550419</v>
      </c>
      <c r="F36" s="3">
        <v>3781987.84</v>
      </c>
      <c r="G36" s="3">
        <v>0</v>
      </c>
      <c r="H36" s="3">
        <v>3778149.55</v>
      </c>
      <c r="I36" s="3">
        <v>3838.29</v>
      </c>
      <c r="J36" s="3">
        <v>0</v>
      </c>
      <c r="K36" s="3">
        <f t="shared" si="0"/>
        <v>768431.16000000015</v>
      </c>
      <c r="L36" s="3">
        <f t="shared" si="1"/>
        <v>7264081.1600000001</v>
      </c>
      <c r="M36" s="3">
        <f t="shared" si="2"/>
        <v>83.112958169346598</v>
      </c>
      <c r="N36" s="3">
        <f t="shared" si="3"/>
        <v>7267919.4500000002</v>
      </c>
      <c r="O36" s="3">
        <f t="shared" si="4"/>
        <v>772269.45000000019</v>
      </c>
      <c r="P36" s="3">
        <f t="shared" si="5"/>
        <v>83.028607915007385</v>
      </c>
    </row>
    <row r="37" spans="1:16">
      <c r="A37" s="7" t="s">
        <v>33</v>
      </c>
      <c r="B37" s="2" t="s">
        <v>34</v>
      </c>
      <c r="C37" s="3">
        <v>386735</v>
      </c>
      <c r="D37" s="3">
        <v>583634</v>
      </c>
      <c r="E37" s="3">
        <v>326899</v>
      </c>
      <c r="F37" s="3">
        <v>152642</v>
      </c>
      <c r="G37" s="3">
        <v>0</v>
      </c>
      <c r="H37" s="3">
        <v>152641.20000000001</v>
      </c>
      <c r="I37" s="3">
        <v>0.8</v>
      </c>
      <c r="J37" s="3">
        <v>0</v>
      </c>
      <c r="K37" s="3">
        <f t="shared" si="0"/>
        <v>174257</v>
      </c>
      <c r="L37" s="3">
        <f t="shared" si="1"/>
        <v>430992</v>
      </c>
      <c r="M37" s="3">
        <f t="shared" si="2"/>
        <v>46.693932988476561</v>
      </c>
      <c r="N37" s="3">
        <f t="shared" si="3"/>
        <v>430992.8</v>
      </c>
      <c r="O37" s="3">
        <f t="shared" si="4"/>
        <v>174257.8</v>
      </c>
      <c r="P37" s="3">
        <f t="shared" si="5"/>
        <v>46.693688264571023</v>
      </c>
    </row>
    <row r="38" spans="1:16">
      <c r="A38" s="7" t="s">
        <v>65</v>
      </c>
      <c r="B38" s="2" t="s">
        <v>66</v>
      </c>
      <c r="C38" s="3">
        <v>9500</v>
      </c>
      <c r="D38" s="3">
        <v>9500</v>
      </c>
      <c r="E38" s="3">
        <v>4500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4500</v>
      </c>
      <c r="L38" s="3">
        <f t="shared" si="1"/>
        <v>9500</v>
      </c>
      <c r="M38" s="3">
        <f t="shared" si="2"/>
        <v>0</v>
      </c>
      <c r="N38" s="3">
        <f t="shared" si="3"/>
        <v>9500</v>
      </c>
      <c r="O38" s="3">
        <f t="shared" si="4"/>
        <v>4500</v>
      </c>
      <c r="P38" s="3">
        <f t="shared" si="5"/>
        <v>0</v>
      </c>
    </row>
    <row r="39" spans="1:16">
      <c r="A39" s="7" t="s">
        <v>67</v>
      </c>
      <c r="B39" s="2" t="s">
        <v>68</v>
      </c>
      <c r="C39" s="3">
        <v>2734100</v>
      </c>
      <c r="D39" s="3">
        <v>2767630</v>
      </c>
      <c r="E39" s="3">
        <v>709958</v>
      </c>
      <c r="F39" s="3">
        <v>580258</v>
      </c>
      <c r="G39" s="3">
        <v>0</v>
      </c>
      <c r="H39" s="3">
        <v>580252.97</v>
      </c>
      <c r="I39" s="3">
        <v>5.03</v>
      </c>
      <c r="J39" s="3">
        <v>0</v>
      </c>
      <c r="K39" s="3">
        <f t="shared" si="0"/>
        <v>129700</v>
      </c>
      <c r="L39" s="3">
        <f t="shared" si="1"/>
        <v>2187372</v>
      </c>
      <c r="M39" s="3">
        <f t="shared" si="2"/>
        <v>81.731313683344652</v>
      </c>
      <c r="N39" s="3">
        <f t="shared" si="3"/>
        <v>2187377.0300000003</v>
      </c>
      <c r="O39" s="3">
        <f t="shared" si="4"/>
        <v>129705.03000000003</v>
      </c>
      <c r="P39" s="3">
        <f t="shared" si="5"/>
        <v>81.730605190729591</v>
      </c>
    </row>
    <row r="40" spans="1:16">
      <c r="A40" s="7" t="s">
        <v>35</v>
      </c>
      <c r="B40" s="2" t="s">
        <v>36</v>
      </c>
      <c r="C40" s="3">
        <v>1052680</v>
      </c>
      <c r="D40" s="3">
        <v>1055680</v>
      </c>
      <c r="E40" s="3">
        <v>261225</v>
      </c>
      <c r="F40" s="3">
        <v>66134.28</v>
      </c>
      <c r="G40" s="3">
        <v>0</v>
      </c>
      <c r="H40" s="3">
        <v>65658.95</v>
      </c>
      <c r="I40" s="3">
        <v>475.33</v>
      </c>
      <c r="J40" s="3">
        <v>0</v>
      </c>
      <c r="K40" s="3">
        <f t="shared" ref="K40:K71" si="6">E40-F40</f>
        <v>195090.72</v>
      </c>
      <c r="L40" s="3">
        <f t="shared" ref="L40:L71" si="7">D40-F40</f>
        <v>989545.72</v>
      </c>
      <c r="M40" s="3">
        <f t="shared" ref="M40:M71" si="8">IF(E40=0,0,(F40/E40)*100)</f>
        <v>25.316979615274189</v>
      </c>
      <c r="N40" s="3">
        <f t="shared" ref="N40:N71" si="9">D40-H40</f>
        <v>990021.05</v>
      </c>
      <c r="O40" s="3">
        <f t="shared" ref="O40:O71" si="10">E40-H40</f>
        <v>195566.05</v>
      </c>
      <c r="P40" s="3">
        <f t="shared" ref="P40:P71" si="11">IF(E40=0,0,(H40/E40)*100)</f>
        <v>25.135017705043545</v>
      </c>
    </row>
    <row r="41" spans="1:16">
      <c r="A41" s="7" t="s">
        <v>37</v>
      </c>
      <c r="B41" s="2" t="s">
        <v>38</v>
      </c>
      <c r="C41" s="3">
        <v>107825</v>
      </c>
      <c r="D41" s="3">
        <v>107825</v>
      </c>
      <c r="E41" s="3">
        <v>30185</v>
      </c>
      <c r="F41" s="3">
        <v>20712.099999999999</v>
      </c>
      <c r="G41" s="3">
        <v>0</v>
      </c>
      <c r="H41" s="3">
        <v>20709.68</v>
      </c>
      <c r="I41" s="3">
        <v>2.42</v>
      </c>
      <c r="J41" s="3">
        <v>0</v>
      </c>
      <c r="K41" s="3">
        <f t="shared" si="6"/>
        <v>9472.9000000000015</v>
      </c>
      <c r="L41" s="3">
        <f t="shared" si="7"/>
        <v>87112.9</v>
      </c>
      <c r="M41" s="3">
        <f t="shared" si="8"/>
        <v>68.61719397051516</v>
      </c>
      <c r="N41" s="3">
        <f t="shared" si="9"/>
        <v>87115.32</v>
      </c>
      <c r="O41" s="3">
        <f t="shared" si="10"/>
        <v>9475.32</v>
      </c>
      <c r="P41" s="3">
        <f t="shared" si="11"/>
        <v>68.609176743415603</v>
      </c>
    </row>
    <row r="42" spans="1:16">
      <c r="A42" s="7" t="s">
        <v>39</v>
      </c>
      <c r="B42" s="2" t="s">
        <v>40</v>
      </c>
      <c r="C42" s="3">
        <v>6401300</v>
      </c>
      <c r="D42" s="3">
        <v>6519800</v>
      </c>
      <c r="E42" s="3">
        <v>3215652</v>
      </c>
      <c r="F42" s="3">
        <v>2961002.46</v>
      </c>
      <c r="G42" s="3">
        <v>0</v>
      </c>
      <c r="H42" s="3">
        <v>2957648.45</v>
      </c>
      <c r="I42" s="3">
        <v>3354.01</v>
      </c>
      <c r="J42" s="3">
        <v>0</v>
      </c>
      <c r="K42" s="3">
        <f t="shared" si="6"/>
        <v>254649.54000000004</v>
      </c>
      <c r="L42" s="3">
        <f t="shared" si="7"/>
        <v>3558797.54</v>
      </c>
      <c r="M42" s="3">
        <f t="shared" si="8"/>
        <v>92.080935996805621</v>
      </c>
      <c r="N42" s="3">
        <f t="shared" si="9"/>
        <v>3562151.55</v>
      </c>
      <c r="O42" s="3">
        <f t="shared" si="10"/>
        <v>258003.54999999981</v>
      </c>
      <c r="P42" s="3">
        <f t="shared" si="11"/>
        <v>91.976633354604303</v>
      </c>
    </row>
    <row r="43" spans="1:16">
      <c r="A43" s="7" t="s">
        <v>41</v>
      </c>
      <c r="B43" s="2" t="s">
        <v>42</v>
      </c>
      <c r="C43" s="3">
        <v>4367710</v>
      </c>
      <c r="D43" s="3">
        <v>4470710</v>
      </c>
      <c r="E43" s="3">
        <v>2459800</v>
      </c>
      <c r="F43" s="3">
        <v>2284665</v>
      </c>
      <c r="G43" s="3">
        <v>0</v>
      </c>
      <c r="H43" s="3">
        <v>2283703.21</v>
      </c>
      <c r="I43" s="3">
        <v>961.79</v>
      </c>
      <c r="J43" s="3">
        <v>0</v>
      </c>
      <c r="K43" s="3">
        <f t="shared" si="6"/>
        <v>175135</v>
      </c>
      <c r="L43" s="3">
        <f t="shared" si="7"/>
        <v>2186045</v>
      </c>
      <c r="M43" s="3">
        <f t="shared" si="8"/>
        <v>92.880112204244242</v>
      </c>
      <c r="N43" s="3">
        <f t="shared" si="9"/>
        <v>2187006.79</v>
      </c>
      <c r="O43" s="3">
        <f t="shared" si="10"/>
        <v>176096.79000000004</v>
      </c>
      <c r="P43" s="3">
        <f t="shared" si="11"/>
        <v>92.841011870883804</v>
      </c>
    </row>
    <row r="44" spans="1:16">
      <c r="A44" s="7" t="s">
        <v>43</v>
      </c>
      <c r="B44" s="2" t="s">
        <v>44</v>
      </c>
      <c r="C44" s="3">
        <v>205590</v>
      </c>
      <c r="D44" s="3">
        <v>209190</v>
      </c>
      <c r="E44" s="3">
        <v>66052</v>
      </c>
      <c r="F44" s="3">
        <v>57623.39</v>
      </c>
      <c r="G44" s="3">
        <v>0</v>
      </c>
      <c r="H44" s="3">
        <v>57588.97</v>
      </c>
      <c r="I44" s="3">
        <v>34.42</v>
      </c>
      <c r="J44" s="3">
        <v>0</v>
      </c>
      <c r="K44" s="3">
        <f t="shared" si="6"/>
        <v>8428.61</v>
      </c>
      <c r="L44" s="3">
        <f t="shared" si="7"/>
        <v>151566.60999999999</v>
      </c>
      <c r="M44" s="3">
        <f t="shared" si="8"/>
        <v>87.23943256827954</v>
      </c>
      <c r="N44" s="3">
        <f t="shared" si="9"/>
        <v>151601.03</v>
      </c>
      <c r="O44" s="3">
        <f t="shared" si="10"/>
        <v>8463.0299999999988</v>
      </c>
      <c r="P44" s="3">
        <f t="shared" si="11"/>
        <v>87.187322109852843</v>
      </c>
    </row>
    <row r="45" spans="1:16">
      <c r="A45" s="7" t="s">
        <v>45</v>
      </c>
      <c r="B45" s="2" t="s">
        <v>46</v>
      </c>
      <c r="C45" s="3">
        <v>1028000</v>
      </c>
      <c r="D45" s="3">
        <v>1039900</v>
      </c>
      <c r="E45" s="3">
        <v>366800</v>
      </c>
      <c r="F45" s="3">
        <v>329133.07</v>
      </c>
      <c r="G45" s="3">
        <v>0</v>
      </c>
      <c r="H45" s="3">
        <v>326780.78999999998</v>
      </c>
      <c r="I45" s="3">
        <v>2352.2800000000002</v>
      </c>
      <c r="J45" s="3">
        <v>0</v>
      </c>
      <c r="K45" s="3">
        <f t="shared" si="6"/>
        <v>37666.929999999993</v>
      </c>
      <c r="L45" s="3">
        <f t="shared" si="7"/>
        <v>710766.92999999993</v>
      </c>
      <c r="M45" s="3">
        <f t="shared" si="8"/>
        <v>89.730935114503822</v>
      </c>
      <c r="N45" s="3">
        <f t="shared" si="9"/>
        <v>713119.21</v>
      </c>
      <c r="O45" s="3">
        <f t="shared" si="10"/>
        <v>40019.210000000021</v>
      </c>
      <c r="P45" s="3">
        <f t="shared" si="11"/>
        <v>89.089637404580145</v>
      </c>
    </row>
    <row r="46" spans="1:16">
      <c r="A46" s="7" t="s">
        <v>47</v>
      </c>
      <c r="B46" s="2" t="s">
        <v>48</v>
      </c>
      <c r="C46" s="3">
        <v>800000</v>
      </c>
      <c r="D46" s="3">
        <v>800000</v>
      </c>
      <c r="E46" s="3">
        <v>323000</v>
      </c>
      <c r="F46" s="3">
        <v>289581</v>
      </c>
      <c r="G46" s="3">
        <v>0</v>
      </c>
      <c r="H46" s="3">
        <v>289575.48</v>
      </c>
      <c r="I46" s="3">
        <v>5.52</v>
      </c>
      <c r="J46" s="3">
        <v>0</v>
      </c>
      <c r="K46" s="3">
        <f t="shared" si="6"/>
        <v>33419</v>
      </c>
      <c r="L46" s="3">
        <f t="shared" si="7"/>
        <v>510419</v>
      </c>
      <c r="M46" s="3">
        <f t="shared" si="8"/>
        <v>89.653560371517031</v>
      </c>
      <c r="N46" s="3">
        <f t="shared" si="9"/>
        <v>510424.52</v>
      </c>
      <c r="O46" s="3">
        <f t="shared" si="10"/>
        <v>33424.520000000019</v>
      </c>
      <c r="P46" s="3">
        <f t="shared" si="11"/>
        <v>89.651851393188849</v>
      </c>
    </row>
    <row r="47" spans="1:16">
      <c r="A47" s="7" t="s">
        <v>49</v>
      </c>
      <c r="B47" s="2" t="s">
        <v>50</v>
      </c>
      <c r="C47" s="3">
        <v>2000</v>
      </c>
      <c r="D47" s="3">
        <v>2000</v>
      </c>
      <c r="E47" s="3">
        <v>2000</v>
      </c>
      <c r="F47" s="3">
        <v>1239</v>
      </c>
      <c r="G47" s="3">
        <v>0</v>
      </c>
      <c r="H47" s="3">
        <v>1238.3</v>
      </c>
      <c r="I47" s="3">
        <v>0.7</v>
      </c>
      <c r="J47" s="3">
        <v>0</v>
      </c>
      <c r="K47" s="3">
        <f t="shared" si="6"/>
        <v>761</v>
      </c>
      <c r="L47" s="3">
        <f t="shared" si="7"/>
        <v>761</v>
      </c>
      <c r="M47" s="3">
        <f t="shared" si="8"/>
        <v>61.95</v>
      </c>
      <c r="N47" s="3">
        <f t="shared" si="9"/>
        <v>761.7</v>
      </c>
      <c r="O47" s="3">
        <f t="shared" si="10"/>
        <v>761.7</v>
      </c>
      <c r="P47" s="3">
        <f t="shared" si="11"/>
        <v>61.914999999999999</v>
      </c>
    </row>
    <row r="48" spans="1:16">
      <c r="A48" s="7" t="s">
        <v>51</v>
      </c>
      <c r="B48" s="2" t="s">
        <v>52</v>
      </c>
      <c r="C48" s="3">
        <v>2000</v>
      </c>
      <c r="D48" s="3">
        <v>2000</v>
      </c>
      <c r="E48" s="3">
        <v>2000</v>
      </c>
      <c r="F48" s="3">
        <v>1239</v>
      </c>
      <c r="G48" s="3">
        <v>0</v>
      </c>
      <c r="H48" s="3">
        <v>1238.3</v>
      </c>
      <c r="I48" s="3">
        <v>0.7</v>
      </c>
      <c r="J48" s="3">
        <v>0</v>
      </c>
      <c r="K48" s="3">
        <f t="shared" si="6"/>
        <v>761</v>
      </c>
      <c r="L48" s="3">
        <f t="shared" si="7"/>
        <v>761</v>
      </c>
      <c r="M48" s="3">
        <f t="shared" si="8"/>
        <v>61.95</v>
      </c>
      <c r="N48" s="3">
        <f t="shared" si="9"/>
        <v>761.7</v>
      </c>
      <c r="O48" s="3">
        <f t="shared" si="10"/>
        <v>761.7</v>
      </c>
      <c r="P48" s="3">
        <f t="shared" si="11"/>
        <v>61.914999999999999</v>
      </c>
    </row>
    <row r="49" spans="1:16">
      <c r="A49" s="7" t="s">
        <v>57</v>
      </c>
      <c r="B49" s="2" t="s">
        <v>58</v>
      </c>
      <c r="C49" s="3">
        <v>190860</v>
      </c>
      <c r="D49" s="3">
        <v>370860</v>
      </c>
      <c r="E49" s="3">
        <v>360000</v>
      </c>
      <c r="F49" s="3">
        <v>360000</v>
      </c>
      <c r="G49" s="3">
        <v>0</v>
      </c>
      <c r="H49" s="3">
        <v>360000</v>
      </c>
      <c r="I49" s="3">
        <v>0</v>
      </c>
      <c r="J49" s="3">
        <v>0</v>
      </c>
      <c r="K49" s="3">
        <f t="shared" si="6"/>
        <v>0</v>
      </c>
      <c r="L49" s="3">
        <f t="shared" si="7"/>
        <v>10860</v>
      </c>
      <c r="M49" s="3">
        <f t="shared" si="8"/>
        <v>100</v>
      </c>
      <c r="N49" s="3">
        <f t="shared" si="9"/>
        <v>10860</v>
      </c>
      <c r="O49" s="3">
        <f t="shared" si="10"/>
        <v>0</v>
      </c>
      <c r="P49" s="3">
        <f t="shared" si="11"/>
        <v>100</v>
      </c>
    </row>
    <row r="50" spans="1:16">
      <c r="A50" s="7" t="s">
        <v>69</v>
      </c>
      <c r="B50" s="2" t="s">
        <v>70</v>
      </c>
      <c r="C50" s="3">
        <v>180000</v>
      </c>
      <c r="D50" s="3">
        <v>360000</v>
      </c>
      <c r="E50" s="3">
        <v>360000</v>
      </c>
      <c r="F50" s="3">
        <v>360000</v>
      </c>
      <c r="G50" s="3">
        <v>0</v>
      </c>
      <c r="H50" s="3">
        <v>360000</v>
      </c>
      <c r="I50" s="3">
        <v>0</v>
      </c>
      <c r="J50" s="3">
        <v>0</v>
      </c>
      <c r="K50" s="3">
        <f t="shared" si="6"/>
        <v>0</v>
      </c>
      <c r="L50" s="3">
        <f t="shared" si="7"/>
        <v>0</v>
      </c>
      <c r="M50" s="3">
        <f t="shared" si="8"/>
        <v>100</v>
      </c>
      <c r="N50" s="3">
        <f t="shared" si="9"/>
        <v>0</v>
      </c>
      <c r="O50" s="3">
        <f t="shared" si="10"/>
        <v>0</v>
      </c>
      <c r="P50" s="3">
        <f t="shared" si="11"/>
        <v>100</v>
      </c>
    </row>
    <row r="51" spans="1:16">
      <c r="A51" s="7" t="s">
        <v>59</v>
      </c>
      <c r="B51" s="2" t="s">
        <v>60</v>
      </c>
      <c r="C51" s="3">
        <v>10860</v>
      </c>
      <c r="D51" s="3">
        <v>10860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f t="shared" si="6"/>
        <v>0</v>
      </c>
      <c r="L51" s="3">
        <f t="shared" si="7"/>
        <v>10860</v>
      </c>
      <c r="M51" s="3">
        <f t="shared" si="8"/>
        <v>0</v>
      </c>
      <c r="N51" s="3">
        <f t="shared" si="9"/>
        <v>10860</v>
      </c>
      <c r="O51" s="3">
        <f t="shared" si="10"/>
        <v>0</v>
      </c>
      <c r="P51" s="3">
        <f t="shared" si="11"/>
        <v>0</v>
      </c>
    </row>
    <row r="52" spans="1:16">
      <c r="A52" s="7" t="s">
        <v>61</v>
      </c>
      <c r="B52" s="2" t="s">
        <v>62</v>
      </c>
      <c r="C52" s="3">
        <v>300</v>
      </c>
      <c r="D52" s="3">
        <v>300</v>
      </c>
      <c r="E52" s="3">
        <v>300</v>
      </c>
      <c r="F52" s="3">
        <v>21</v>
      </c>
      <c r="G52" s="3">
        <v>0</v>
      </c>
      <c r="H52" s="3">
        <v>18.059999999999999</v>
      </c>
      <c r="I52" s="3">
        <v>2.94</v>
      </c>
      <c r="J52" s="3">
        <v>0</v>
      </c>
      <c r="K52" s="3">
        <f t="shared" si="6"/>
        <v>279</v>
      </c>
      <c r="L52" s="3">
        <f t="shared" si="7"/>
        <v>279</v>
      </c>
      <c r="M52" s="3">
        <f t="shared" si="8"/>
        <v>7.0000000000000009</v>
      </c>
      <c r="N52" s="3">
        <f t="shared" si="9"/>
        <v>281.94</v>
      </c>
      <c r="O52" s="3">
        <f t="shared" si="10"/>
        <v>281.94</v>
      </c>
      <c r="P52" s="3">
        <f t="shared" si="11"/>
        <v>6.02</v>
      </c>
    </row>
    <row r="53" spans="1:16" ht="90">
      <c r="A53" s="4" t="s">
        <v>71</v>
      </c>
      <c r="B53" s="8" t="s">
        <v>72</v>
      </c>
      <c r="C53" s="6">
        <v>86818000</v>
      </c>
      <c r="D53" s="6">
        <v>86818000</v>
      </c>
      <c r="E53" s="6">
        <v>37242254.100000001</v>
      </c>
      <c r="F53" s="6">
        <v>32897548.659999996</v>
      </c>
      <c r="G53" s="6">
        <v>0</v>
      </c>
      <c r="H53" s="6">
        <v>32897548.659999996</v>
      </c>
      <c r="I53" s="6">
        <v>0</v>
      </c>
      <c r="J53" s="6">
        <v>14698721.960000001</v>
      </c>
      <c r="K53" s="6">
        <f t="shared" si="6"/>
        <v>4344705.4400000051</v>
      </c>
      <c r="L53" s="6">
        <f t="shared" si="7"/>
        <v>53920451.340000004</v>
      </c>
      <c r="M53" s="6">
        <f t="shared" si="8"/>
        <v>88.333935351136546</v>
      </c>
      <c r="N53" s="6">
        <f t="shared" si="9"/>
        <v>53920451.340000004</v>
      </c>
      <c r="O53" s="6">
        <f t="shared" si="10"/>
        <v>4344705.4400000051</v>
      </c>
      <c r="P53" s="6">
        <f t="shared" si="11"/>
        <v>88.333935351136546</v>
      </c>
    </row>
    <row r="54" spans="1:16">
      <c r="A54" s="7" t="s">
        <v>21</v>
      </c>
      <c r="B54" s="2" t="s">
        <v>22</v>
      </c>
      <c r="C54" s="3">
        <v>86818000</v>
      </c>
      <c r="D54" s="3">
        <v>86818000</v>
      </c>
      <c r="E54" s="3">
        <v>37242254.100000001</v>
      </c>
      <c r="F54" s="3">
        <v>32897548.659999996</v>
      </c>
      <c r="G54" s="3">
        <v>0</v>
      </c>
      <c r="H54" s="3">
        <v>32897548.659999996</v>
      </c>
      <c r="I54" s="3">
        <v>0</v>
      </c>
      <c r="J54" s="3">
        <v>14698721.960000001</v>
      </c>
      <c r="K54" s="3">
        <f t="shared" si="6"/>
        <v>4344705.4400000051</v>
      </c>
      <c r="L54" s="3">
        <f t="shared" si="7"/>
        <v>53920451.340000004</v>
      </c>
      <c r="M54" s="3">
        <f t="shared" si="8"/>
        <v>88.333935351136546</v>
      </c>
      <c r="N54" s="3">
        <f t="shared" si="9"/>
        <v>53920451.340000004</v>
      </c>
      <c r="O54" s="3">
        <f t="shared" si="10"/>
        <v>4344705.4400000051</v>
      </c>
      <c r="P54" s="3">
        <f t="shared" si="11"/>
        <v>88.333935351136546</v>
      </c>
    </row>
    <row r="55" spans="1:16">
      <c r="A55" s="7" t="s">
        <v>23</v>
      </c>
      <c r="B55" s="2" t="s">
        <v>24</v>
      </c>
      <c r="C55" s="3">
        <v>1375100</v>
      </c>
      <c r="D55" s="3">
        <v>1375100</v>
      </c>
      <c r="E55" s="3">
        <v>329400</v>
      </c>
      <c r="F55" s="3">
        <v>318700.06</v>
      </c>
      <c r="G55" s="3">
        <v>0</v>
      </c>
      <c r="H55" s="3">
        <v>318700.06</v>
      </c>
      <c r="I55" s="3">
        <v>0</v>
      </c>
      <c r="J55" s="3">
        <v>0</v>
      </c>
      <c r="K55" s="3">
        <f t="shared" si="6"/>
        <v>10699.940000000002</v>
      </c>
      <c r="L55" s="3">
        <f t="shared" si="7"/>
        <v>1056399.94</v>
      </c>
      <c r="M55" s="3">
        <f t="shared" si="8"/>
        <v>96.751687917425627</v>
      </c>
      <c r="N55" s="3">
        <f t="shared" si="9"/>
        <v>1056399.94</v>
      </c>
      <c r="O55" s="3">
        <f t="shared" si="10"/>
        <v>10699.940000000002</v>
      </c>
      <c r="P55" s="3">
        <f t="shared" si="11"/>
        <v>96.751687917425627</v>
      </c>
    </row>
    <row r="56" spans="1:16">
      <c r="A56" s="7" t="s">
        <v>25</v>
      </c>
      <c r="B56" s="2" t="s">
        <v>26</v>
      </c>
      <c r="C56" s="3">
        <v>1127100</v>
      </c>
      <c r="D56" s="3">
        <v>1127100</v>
      </c>
      <c r="E56" s="3">
        <v>270000</v>
      </c>
      <c r="F56" s="3">
        <v>263192.94</v>
      </c>
      <c r="G56" s="3">
        <v>0</v>
      </c>
      <c r="H56" s="3">
        <v>263192.94</v>
      </c>
      <c r="I56" s="3">
        <v>0</v>
      </c>
      <c r="J56" s="3">
        <v>0</v>
      </c>
      <c r="K56" s="3">
        <f t="shared" si="6"/>
        <v>6807.0599999999977</v>
      </c>
      <c r="L56" s="3">
        <f t="shared" si="7"/>
        <v>863907.06</v>
      </c>
      <c r="M56" s="3">
        <f t="shared" si="8"/>
        <v>97.478866666666661</v>
      </c>
      <c r="N56" s="3">
        <f t="shared" si="9"/>
        <v>863907.06</v>
      </c>
      <c r="O56" s="3">
        <f t="shared" si="10"/>
        <v>6807.0599999999977</v>
      </c>
      <c r="P56" s="3">
        <f t="shared" si="11"/>
        <v>97.478866666666661</v>
      </c>
    </row>
    <row r="57" spans="1:16">
      <c r="A57" s="7" t="s">
        <v>27</v>
      </c>
      <c r="B57" s="2" t="s">
        <v>28</v>
      </c>
      <c r="C57" s="3">
        <v>1127100</v>
      </c>
      <c r="D57" s="3">
        <v>1127100</v>
      </c>
      <c r="E57" s="3">
        <v>270000</v>
      </c>
      <c r="F57" s="3">
        <v>263192.94</v>
      </c>
      <c r="G57" s="3">
        <v>0</v>
      </c>
      <c r="H57" s="3">
        <v>263192.94</v>
      </c>
      <c r="I57" s="3">
        <v>0</v>
      </c>
      <c r="J57" s="3">
        <v>0</v>
      </c>
      <c r="K57" s="3">
        <f t="shared" si="6"/>
        <v>6807.0599999999977</v>
      </c>
      <c r="L57" s="3">
        <f t="shared" si="7"/>
        <v>863907.06</v>
      </c>
      <c r="M57" s="3">
        <f t="shared" si="8"/>
        <v>97.478866666666661</v>
      </c>
      <c r="N57" s="3">
        <f t="shared" si="9"/>
        <v>863907.06</v>
      </c>
      <c r="O57" s="3">
        <f t="shared" si="10"/>
        <v>6807.0599999999977</v>
      </c>
      <c r="P57" s="3">
        <f t="shared" si="11"/>
        <v>97.478866666666661</v>
      </c>
    </row>
    <row r="58" spans="1:16">
      <c r="A58" s="7" t="s">
        <v>29</v>
      </c>
      <c r="B58" s="2" t="s">
        <v>30</v>
      </c>
      <c r="C58" s="3">
        <v>248000</v>
      </c>
      <c r="D58" s="3">
        <v>248000</v>
      </c>
      <c r="E58" s="3">
        <v>59400</v>
      </c>
      <c r="F58" s="3">
        <v>55507.12</v>
      </c>
      <c r="G58" s="3">
        <v>0</v>
      </c>
      <c r="H58" s="3">
        <v>55507.12</v>
      </c>
      <c r="I58" s="3">
        <v>0</v>
      </c>
      <c r="J58" s="3">
        <v>0</v>
      </c>
      <c r="K58" s="3">
        <f t="shared" si="6"/>
        <v>3892.8799999999974</v>
      </c>
      <c r="L58" s="3">
        <f t="shared" si="7"/>
        <v>192492.88</v>
      </c>
      <c r="M58" s="3">
        <f t="shared" si="8"/>
        <v>93.446329966329969</v>
      </c>
      <c r="N58" s="3">
        <f t="shared" si="9"/>
        <v>192492.88</v>
      </c>
      <c r="O58" s="3">
        <f t="shared" si="10"/>
        <v>3892.8799999999974</v>
      </c>
      <c r="P58" s="3">
        <f t="shared" si="11"/>
        <v>93.446329966329969</v>
      </c>
    </row>
    <row r="59" spans="1:16">
      <c r="A59" s="7" t="s">
        <v>31</v>
      </c>
      <c r="B59" s="2" t="s">
        <v>32</v>
      </c>
      <c r="C59" s="3">
        <v>134115</v>
      </c>
      <c r="D59" s="3">
        <v>134115</v>
      </c>
      <c r="E59" s="3">
        <v>45245.509999999995</v>
      </c>
      <c r="F59" s="3">
        <v>33595.82</v>
      </c>
      <c r="G59" s="3">
        <v>0</v>
      </c>
      <c r="H59" s="3">
        <v>33595.82</v>
      </c>
      <c r="I59" s="3">
        <v>0</v>
      </c>
      <c r="J59" s="3">
        <v>0</v>
      </c>
      <c r="K59" s="3">
        <f t="shared" si="6"/>
        <v>11649.689999999995</v>
      </c>
      <c r="L59" s="3">
        <f t="shared" si="7"/>
        <v>100519.18</v>
      </c>
      <c r="M59" s="3">
        <f t="shared" si="8"/>
        <v>74.25227387203725</v>
      </c>
      <c r="N59" s="3">
        <f t="shared" si="9"/>
        <v>100519.18</v>
      </c>
      <c r="O59" s="3">
        <f t="shared" si="10"/>
        <v>11649.689999999995</v>
      </c>
      <c r="P59" s="3">
        <f t="shared" si="11"/>
        <v>74.25227387203725</v>
      </c>
    </row>
    <row r="60" spans="1:16">
      <c r="A60" s="7" t="s">
        <v>33</v>
      </c>
      <c r="B60" s="2" t="s">
        <v>34</v>
      </c>
      <c r="C60" s="3">
        <v>22100</v>
      </c>
      <c r="D60" s="3">
        <v>22100</v>
      </c>
      <c r="E60" s="3">
        <v>7600</v>
      </c>
      <c r="F60" s="3">
        <v>7359.6</v>
      </c>
      <c r="G60" s="3">
        <v>0</v>
      </c>
      <c r="H60" s="3">
        <v>7359.6</v>
      </c>
      <c r="I60" s="3">
        <v>0</v>
      </c>
      <c r="J60" s="3">
        <v>0</v>
      </c>
      <c r="K60" s="3">
        <f t="shared" si="6"/>
        <v>240.39999999999964</v>
      </c>
      <c r="L60" s="3">
        <f t="shared" si="7"/>
        <v>14740.4</v>
      </c>
      <c r="M60" s="3">
        <f t="shared" si="8"/>
        <v>96.836842105263159</v>
      </c>
      <c r="N60" s="3">
        <f t="shared" si="9"/>
        <v>14740.4</v>
      </c>
      <c r="O60" s="3">
        <f t="shared" si="10"/>
        <v>240.39999999999964</v>
      </c>
      <c r="P60" s="3">
        <f t="shared" si="11"/>
        <v>96.836842105263159</v>
      </c>
    </row>
    <row r="61" spans="1:16">
      <c r="A61" s="7" t="s">
        <v>35</v>
      </c>
      <c r="B61" s="2" t="s">
        <v>36</v>
      </c>
      <c r="C61" s="3">
        <v>52415</v>
      </c>
      <c r="D61" s="3">
        <v>52415</v>
      </c>
      <c r="E61" s="3">
        <v>13824.509999999998</v>
      </c>
      <c r="F61" s="3">
        <v>8342.24</v>
      </c>
      <c r="G61" s="3">
        <v>0</v>
      </c>
      <c r="H61" s="3">
        <v>8342.24</v>
      </c>
      <c r="I61" s="3">
        <v>0</v>
      </c>
      <c r="J61" s="3">
        <v>0</v>
      </c>
      <c r="K61" s="3">
        <f t="shared" si="6"/>
        <v>5482.2699999999986</v>
      </c>
      <c r="L61" s="3">
        <f t="shared" si="7"/>
        <v>44072.76</v>
      </c>
      <c r="M61" s="3">
        <f t="shared" si="8"/>
        <v>60.343838588130794</v>
      </c>
      <c r="N61" s="3">
        <f t="shared" si="9"/>
        <v>44072.76</v>
      </c>
      <c r="O61" s="3">
        <f t="shared" si="10"/>
        <v>5482.2699999999986</v>
      </c>
      <c r="P61" s="3">
        <f t="shared" si="11"/>
        <v>60.343838588130794</v>
      </c>
    </row>
    <row r="62" spans="1:16">
      <c r="A62" s="7" t="s">
        <v>37</v>
      </c>
      <c r="B62" s="2" t="s">
        <v>38</v>
      </c>
      <c r="C62" s="3">
        <v>7200</v>
      </c>
      <c r="D62" s="3">
        <v>7200</v>
      </c>
      <c r="E62" s="3">
        <v>1800</v>
      </c>
      <c r="F62" s="3">
        <v>1400</v>
      </c>
      <c r="G62" s="3">
        <v>0</v>
      </c>
      <c r="H62" s="3">
        <v>1400</v>
      </c>
      <c r="I62" s="3">
        <v>0</v>
      </c>
      <c r="J62" s="3">
        <v>0</v>
      </c>
      <c r="K62" s="3">
        <f t="shared" si="6"/>
        <v>400</v>
      </c>
      <c r="L62" s="3">
        <f t="shared" si="7"/>
        <v>5800</v>
      </c>
      <c r="M62" s="3">
        <f t="shared" si="8"/>
        <v>77.777777777777786</v>
      </c>
      <c r="N62" s="3">
        <f t="shared" si="9"/>
        <v>5800</v>
      </c>
      <c r="O62" s="3">
        <f t="shared" si="10"/>
        <v>400</v>
      </c>
      <c r="P62" s="3">
        <f t="shared" si="11"/>
        <v>77.777777777777786</v>
      </c>
    </row>
    <row r="63" spans="1:16">
      <c r="A63" s="7" t="s">
        <v>39</v>
      </c>
      <c r="B63" s="2" t="s">
        <v>40</v>
      </c>
      <c r="C63" s="3">
        <v>52400</v>
      </c>
      <c r="D63" s="3">
        <v>52400</v>
      </c>
      <c r="E63" s="3">
        <v>22021</v>
      </c>
      <c r="F63" s="3">
        <v>16493.98</v>
      </c>
      <c r="G63" s="3">
        <v>0</v>
      </c>
      <c r="H63" s="3">
        <v>16493.98</v>
      </c>
      <c r="I63" s="3">
        <v>0</v>
      </c>
      <c r="J63" s="3">
        <v>0</v>
      </c>
      <c r="K63" s="3">
        <f t="shared" si="6"/>
        <v>5527.02</v>
      </c>
      <c r="L63" s="3">
        <f t="shared" si="7"/>
        <v>35906.020000000004</v>
      </c>
      <c r="M63" s="3">
        <f t="shared" si="8"/>
        <v>74.90113982107988</v>
      </c>
      <c r="N63" s="3">
        <f t="shared" si="9"/>
        <v>35906.020000000004</v>
      </c>
      <c r="O63" s="3">
        <f t="shared" si="10"/>
        <v>5527.02</v>
      </c>
      <c r="P63" s="3">
        <f t="shared" si="11"/>
        <v>74.90113982107988</v>
      </c>
    </row>
    <row r="64" spans="1:16">
      <c r="A64" s="7" t="s">
        <v>41</v>
      </c>
      <c r="B64" s="2" t="s">
        <v>42</v>
      </c>
      <c r="C64" s="3">
        <v>31000</v>
      </c>
      <c r="D64" s="3">
        <v>31000</v>
      </c>
      <c r="E64" s="3">
        <v>15000</v>
      </c>
      <c r="F64" s="3">
        <v>11411.64</v>
      </c>
      <c r="G64" s="3">
        <v>0</v>
      </c>
      <c r="H64" s="3">
        <v>11411.64</v>
      </c>
      <c r="I64" s="3">
        <v>0</v>
      </c>
      <c r="J64" s="3">
        <v>0</v>
      </c>
      <c r="K64" s="3">
        <f t="shared" si="6"/>
        <v>3588.3600000000006</v>
      </c>
      <c r="L64" s="3">
        <f t="shared" si="7"/>
        <v>19588.36</v>
      </c>
      <c r="M64" s="3">
        <f t="shared" si="8"/>
        <v>76.077600000000004</v>
      </c>
      <c r="N64" s="3">
        <f t="shared" si="9"/>
        <v>19588.36</v>
      </c>
      <c r="O64" s="3">
        <f t="shared" si="10"/>
        <v>3588.3600000000006</v>
      </c>
      <c r="P64" s="3">
        <f t="shared" si="11"/>
        <v>76.077600000000004</v>
      </c>
    </row>
    <row r="65" spans="1:16">
      <c r="A65" s="7" t="s">
        <v>43</v>
      </c>
      <c r="B65" s="2" t="s">
        <v>44</v>
      </c>
      <c r="C65" s="3">
        <v>2700</v>
      </c>
      <c r="D65" s="3">
        <v>2700</v>
      </c>
      <c r="E65" s="3">
        <v>721</v>
      </c>
      <c r="F65" s="3">
        <v>697.5</v>
      </c>
      <c r="G65" s="3">
        <v>0</v>
      </c>
      <c r="H65" s="3">
        <v>697.5</v>
      </c>
      <c r="I65" s="3">
        <v>0</v>
      </c>
      <c r="J65" s="3">
        <v>0</v>
      </c>
      <c r="K65" s="3">
        <f t="shared" si="6"/>
        <v>23.5</v>
      </c>
      <c r="L65" s="3">
        <f t="shared" si="7"/>
        <v>2002.5</v>
      </c>
      <c r="M65" s="3">
        <f t="shared" si="8"/>
        <v>96.74063800277392</v>
      </c>
      <c r="N65" s="3">
        <f t="shared" si="9"/>
        <v>2002.5</v>
      </c>
      <c r="O65" s="3">
        <f t="shared" si="10"/>
        <v>23.5</v>
      </c>
      <c r="P65" s="3">
        <f t="shared" si="11"/>
        <v>96.74063800277392</v>
      </c>
    </row>
    <row r="66" spans="1:16">
      <c r="A66" s="7" t="s">
        <v>45</v>
      </c>
      <c r="B66" s="2" t="s">
        <v>46</v>
      </c>
      <c r="C66" s="3">
        <v>18700</v>
      </c>
      <c r="D66" s="3">
        <v>18700</v>
      </c>
      <c r="E66" s="3">
        <v>6300</v>
      </c>
      <c r="F66" s="3">
        <v>4384.84</v>
      </c>
      <c r="G66" s="3">
        <v>0</v>
      </c>
      <c r="H66" s="3">
        <v>4384.84</v>
      </c>
      <c r="I66" s="3">
        <v>0</v>
      </c>
      <c r="J66" s="3">
        <v>0</v>
      </c>
      <c r="K66" s="3">
        <f t="shared" si="6"/>
        <v>1915.1599999999999</v>
      </c>
      <c r="L66" s="3">
        <f t="shared" si="7"/>
        <v>14315.16</v>
      </c>
      <c r="M66" s="3">
        <f t="shared" si="8"/>
        <v>69.600634920634917</v>
      </c>
      <c r="N66" s="3">
        <f t="shared" si="9"/>
        <v>14315.16</v>
      </c>
      <c r="O66" s="3">
        <f t="shared" si="10"/>
        <v>1915.1599999999999</v>
      </c>
      <c r="P66" s="3">
        <f t="shared" si="11"/>
        <v>69.600634920634917</v>
      </c>
    </row>
    <row r="67" spans="1:16">
      <c r="A67" s="7" t="s">
        <v>53</v>
      </c>
      <c r="B67" s="2" t="s">
        <v>54</v>
      </c>
      <c r="C67" s="3">
        <v>45000</v>
      </c>
      <c r="D67" s="3">
        <v>45000</v>
      </c>
      <c r="E67" s="3">
        <v>12000</v>
      </c>
      <c r="F67" s="3">
        <v>7419.5</v>
      </c>
      <c r="G67" s="3">
        <v>0</v>
      </c>
      <c r="H67" s="3">
        <v>7419.5</v>
      </c>
      <c r="I67" s="3">
        <v>0</v>
      </c>
      <c r="J67" s="3">
        <v>0</v>
      </c>
      <c r="K67" s="3">
        <f t="shared" si="6"/>
        <v>4580.5</v>
      </c>
      <c r="L67" s="3">
        <f t="shared" si="7"/>
        <v>37580.5</v>
      </c>
      <c r="M67" s="3">
        <f t="shared" si="8"/>
        <v>61.829166666666666</v>
      </c>
      <c r="N67" s="3">
        <f t="shared" si="9"/>
        <v>37580.5</v>
      </c>
      <c r="O67" s="3">
        <f t="shared" si="10"/>
        <v>4580.5</v>
      </c>
      <c r="P67" s="3">
        <f t="shared" si="11"/>
        <v>61.829166666666666</v>
      </c>
    </row>
    <row r="68" spans="1:16">
      <c r="A68" s="7" t="s">
        <v>55</v>
      </c>
      <c r="B68" s="2" t="s">
        <v>56</v>
      </c>
      <c r="C68" s="3">
        <v>45000</v>
      </c>
      <c r="D68" s="3">
        <v>45000</v>
      </c>
      <c r="E68" s="3">
        <v>12000</v>
      </c>
      <c r="F68" s="3">
        <v>7419.5</v>
      </c>
      <c r="G68" s="3">
        <v>0</v>
      </c>
      <c r="H68" s="3">
        <v>7419.5</v>
      </c>
      <c r="I68" s="3">
        <v>0</v>
      </c>
      <c r="J68" s="3">
        <v>0</v>
      </c>
      <c r="K68" s="3">
        <f t="shared" si="6"/>
        <v>4580.5</v>
      </c>
      <c r="L68" s="3">
        <f t="shared" si="7"/>
        <v>37580.5</v>
      </c>
      <c r="M68" s="3">
        <f t="shared" si="8"/>
        <v>61.829166666666666</v>
      </c>
      <c r="N68" s="3">
        <f t="shared" si="9"/>
        <v>37580.5</v>
      </c>
      <c r="O68" s="3">
        <f t="shared" si="10"/>
        <v>4580.5</v>
      </c>
      <c r="P68" s="3">
        <f t="shared" si="11"/>
        <v>61.829166666666666</v>
      </c>
    </row>
    <row r="69" spans="1:16">
      <c r="A69" s="7" t="s">
        <v>57</v>
      </c>
      <c r="B69" s="2" t="s">
        <v>58</v>
      </c>
      <c r="C69" s="3">
        <v>85263425</v>
      </c>
      <c r="D69" s="3">
        <v>85263425</v>
      </c>
      <c r="E69" s="3">
        <v>36855518.590000004</v>
      </c>
      <c r="F69" s="3">
        <v>32537826.149999999</v>
      </c>
      <c r="G69" s="3">
        <v>0</v>
      </c>
      <c r="H69" s="3">
        <v>32537826.149999999</v>
      </c>
      <c r="I69" s="3">
        <v>0</v>
      </c>
      <c r="J69" s="3">
        <v>14698721.960000001</v>
      </c>
      <c r="K69" s="3">
        <f t="shared" si="6"/>
        <v>4317692.4400000051</v>
      </c>
      <c r="L69" s="3">
        <f t="shared" si="7"/>
        <v>52725598.850000001</v>
      </c>
      <c r="M69" s="3">
        <f t="shared" si="8"/>
        <v>88.28481430954136</v>
      </c>
      <c r="N69" s="3">
        <f t="shared" si="9"/>
        <v>52725598.850000001</v>
      </c>
      <c r="O69" s="3">
        <f t="shared" si="10"/>
        <v>4317692.4400000051</v>
      </c>
      <c r="P69" s="3">
        <f t="shared" si="11"/>
        <v>88.28481430954136</v>
      </c>
    </row>
    <row r="70" spans="1:16">
      <c r="A70" s="7" t="s">
        <v>59</v>
      </c>
      <c r="B70" s="2" t="s">
        <v>60</v>
      </c>
      <c r="C70" s="3">
        <v>85263425</v>
      </c>
      <c r="D70" s="3">
        <v>85263425</v>
      </c>
      <c r="E70" s="3">
        <v>36855518.590000004</v>
      </c>
      <c r="F70" s="3">
        <v>32537826.149999999</v>
      </c>
      <c r="G70" s="3">
        <v>0</v>
      </c>
      <c r="H70" s="3">
        <v>32537826.149999999</v>
      </c>
      <c r="I70" s="3">
        <v>0</v>
      </c>
      <c r="J70" s="3">
        <v>14698721.960000001</v>
      </c>
      <c r="K70" s="3">
        <f t="shared" si="6"/>
        <v>4317692.4400000051</v>
      </c>
      <c r="L70" s="3">
        <f t="shared" si="7"/>
        <v>52725598.850000001</v>
      </c>
      <c r="M70" s="3">
        <f t="shared" si="8"/>
        <v>88.28481430954136</v>
      </c>
      <c r="N70" s="3">
        <f t="shared" si="9"/>
        <v>52725598.850000001</v>
      </c>
      <c r="O70" s="3">
        <f t="shared" si="10"/>
        <v>4317692.4400000051</v>
      </c>
      <c r="P70" s="3">
        <f t="shared" si="11"/>
        <v>88.28481430954136</v>
      </c>
    </row>
    <row r="71" spans="1:16">
      <c r="A71" s="7" t="s">
        <v>61</v>
      </c>
      <c r="B71" s="2" t="s">
        <v>62</v>
      </c>
      <c r="C71" s="3">
        <v>360</v>
      </c>
      <c r="D71" s="3">
        <v>360</v>
      </c>
      <c r="E71" s="3">
        <v>90</v>
      </c>
      <c r="F71" s="3">
        <v>7.13</v>
      </c>
      <c r="G71" s="3">
        <v>0</v>
      </c>
      <c r="H71" s="3">
        <v>7.13</v>
      </c>
      <c r="I71" s="3">
        <v>0</v>
      </c>
      <c r="J71" s="3">
        <v>0</v>
      </c>
      <c r="K71" s="3">
        <f t="shared" si="6"/>
        <v>82.87</v>
      </c>
      <c r="L71" s="3">
        <f t="shared" si="7"/>
        <v>352.87</v>
      </c>
      <c r="M71" s="3">
        <f t="shared" si="8"/>
        <v>7.9222222222222225</v>
      </c>
      <c r="N71" s="3">
        <f t="shared" si="9"/>
        <v>352.87</v>
      </c>
      <c r="O71" s="3">
        <f t="shared" si="10"/>
        <v>82.87</v>
      </c>
      <c r="P71" s="3">
        <f t="shared" si="11"/>
        <v>7.9222222222222225</v>
      </c>
    </row>
    <row r="72" spans="1:16" ht="60">
      <c r="A72" s="4" t="s">
        <v>73</v>
      </c>
      <c r="B72" s="8" t="s">
        <v>74</v>
      </c>
      <c r="C72" s="6">
        <v>5011300</v>
      </c>
      <c r="D72" s="6">
        <v>5011300</v>
      </c>
      <c r="E72" s="6">
        <v>1225350</v>
      </c>
      <c r="F72" s="6">
        <v>1153344.78</v>
      </c>
      <c r="G72" s="6">
        <v>0</v>
      </c>
      <c r="H72" s="6">
        <v>1145495.42</v>
      </c>
      <c r="I72" s="6">
        <v>7849.3600000000006</v>
      </c>
      <c r="J72" s="6">
        <v>1800</v>
      </c>
      <c r="K72" s="6">
        <f t="shared" ref="K72:K103" si="12">E72-F72</f>
        <v>72005.219999999972</v>
      </c>
      <c r="L72" s="6">
        <f t="shared" ref="L72:L103" si="13">D72-F72</f>
        <v>3857955.2199999997</v>
      </c>
      <c r="M72" s="6">
        <f t="shared" ref="M72:M103" si="14">IF(E72=0,0,(F72/E72)*100)</f>
        <v>94.123701799485858</v>
      </c>
      <c r="N72" s="6">
        <f t="shared" ref="N72:N103" si="15">D72-H72</f>
        <v>3865804.58</v>
      </c>
      <c r="O72" s="6">
        <f t="shared" ref="O72:O103" si="16">E72-H72</f>
        <v>79854.580000000075</v>
      </c>
      <c r="P72" s="6">
        <f t="shared" ref="P72:P103" si="17">IF(E72=0,0,(H72/E72)*100)</f>
        <v>93.483120741012769</v>
      </c>
    </row>
    <row r="73" spans="1:16">
      <c r="A73" s="7" t="s">
        <v>21</v>
      </c>
      <c r="B73" s="2" t="s">
        <v>22</v>
      </c>
      <c r="C73" s="3">
        <v>5011300</v>
      </c>
      <c r="D73" s="3">
        <v>5011300</v>
      </c>
      <c r="E73" s="3">
        <v>1225350</v>
      </c>
      <c r="F73" s="3">
        <v>1153344.78</v>
      </c>
      <c r="G73" s="3">
        <v>0</v>
      </c>
      <c r="H73" s="3">
        <v>1145495.42</v>
      </c>
      <c r="I73" s="3">
        <v>7849.3600000000006</v>
      </c>
      <c r="J73" s="3">
        <v>1800</v>
      </c>
      <c r="K73" s="3">
        <f t="shared" si="12"/>
        <v>72005.219999999972</v>
      </c>
      <c r="L73" s="3">
        <f t="shared" si="13"/>
        <v>3857955.2199999997</v>
      </c>
      <c r="M73" s="3">
        <f t="shared" si="14"/>
        <v>94.123701799485858</v>
      </c>
      <c r="N73" s="3">
        <f t="shared" si="15"/>
        <v>3865804.58</v>
      </c>
      <c r="O73" s="3">
        <f t="shared" si="16"/>
        <v>79854.580000000075</v>
      </c>
      <c r="P73" s="3">
        <f t="shared" si="17"/>
        <v>93.483120741012769</v>
      </c>
    </row>
    <row r="74" spans="1:16">
      <c r="A74" s="7" t="s">
        <v>23</v>
      </c>
      <c r="B74" s="2" t="s">
        <v>24</v>
      </c>
      <c r="C74" s="3">
        <v>3731600</v>
      </c>
      <c r="D74" s="3">
        <v>3731600</v>
      </c>
      <c r="E74" s="3">
        <v>816200</v>
      </c>
      <c r="F74" s="3">
        <v>797695</v>
      </c>
      <c r="G74" s="3">
        <v>0</v>
      </c>
      <c r="H74" s="3">
        <v>797685.29</v>
      </c>
      <c r="I74" s="3">
        <v>9.7100000000000009</v>
      </c>
      <c r="J74" s="3">
        <v>0</v>
      </c>
      <c r="K74" s="3">
        <f t="shared" si="12"/>
        <v>18505</v>
      </c>
      <c r="L74" s="3">
        <f t="shared" si="13"/>
        <v>2933905</v>
      </c>
      <c r="M74" s="3">
        <f t="shared" si="14"/>
        <v>97.732786081842676</v>
      </c>
      <c r="N74" s="3">
        <f t="shared" si="15"/>
        <v>2933914.71</v>
      </c>
      <c r="O74" s="3">
        <f t="shared" si="16"/>
        <v>18514.709999999963</v>
      </c>
      <c r="P74" s="3">
        <f t="shared" si="17"/>
        <v>97.731596422445492</v>
      </c>
    </row>
    <row r="75" spans="1:16">
      <c r="A75" s="7" t="s">
        <v>25</v>
      </c>
      <c r="B75" s="2" t="s">
        <v>26</v>
      </c>
      <c r="C75" s="3">
        <v>3058700</v>
      </c>
      <c r="D75" s="3">
        <v>3058700</v>
      </c>
      <c r="E75" s="3">
        <v>668000</v>
      </c>
      <c r="F75" s="3">
        <v>653047</v>
      </c>
      <c r="G75" s="3">
        <v>0</v>
      </c>
      <c r="H75" s="3">
        <v>653042.01</v>
      </c>
      <c r="I75" s="3">
        <v>4.99</v>
      </c>
      <c r="J75" s="3">
        <v>0</v>
      </c>
      <c r="K75" s="3">
        <f t="shared" si="12"/>
        <v>14953</v>
      </c>
      <c r="L75" s="3">
        <f t="shared" si="13"/>
        <v>2405653</v>
      </c>
      <c r="M75" s="3">
        <f t="shared" si="14"/>
        <v>97.761526946107779</v>
      </c>
      <c r="N75" s="3">
        <f t="shared" si="15"/>
        <v>2405657.9900000002</v>
      </c>
      <c r="O75" s="3">
        <f t="shared" si="16"/>
        <v>14957.989999999991</v>
      </c>
      <c r="P75" s="3">
        <f t="shared" si="17"/>
        <v>97.760779940119761</v>
      </c>
    </row>
    <row r="76" spans="1:16">
      <c r="A76" s="7" t="s">
        <v>27</v>
      </c>
      <c r="B76" s="2" t="s">
        <v>28</v>
      </c>
      <c r="C76" s="3">
        <v>3058700</v>
      </c>
      <c r="D76" s="3">
        <v>3058700</v>
      </c>
      <c r="E76" s="3">
        <v>668000</v>
      </c>
      <c r="F76" s="3">
        <v>653047</v>
      </c>
      <c r="G76" s="3">
        <v>0</v>
      </c>
      <c r="H76" s="3">
        <v>653042.01</v>
      </c>
      <c r="I76" s="3">
        <v>4.99</v>
      </c>
      <c r="J76" s="3">
        <v>0</v>
      </c>
      <c r="K76" s="3">
        <f t="shared" si="12"/>
        <v>14953</v>
      </c>
      <c r="L76" s="3">
        <f t="shared" si="13"/>
        <v>2405653</v>
      </c>
      <c r="M76" s="3">
        <f t="shared" si="14"/>
        <v>97.761526946107779</v>
      </c>
      <c r="N76" s="3">
        <f t="shared" si="15"/>
        <v>2405657.9900000002</v>
      </c>
      <c r="O76" s="3">
        <f t="shared" si="16"/>
        <v>14957.989999999991</v>
      </c>
      <c r="P76" s="3">
        <f t="shared" si="17"/>
        <v>97.760779940119761</v>
      </c>
    </row>
    <row r="77" spans="1:16">
      <c r="A77" s="7" t="s">
        <v>29</v>
      </c>
      <c r="B77" s="2" t="s">
        <v>30</v>
      </c>
      <c r="C77" s="3">
        <v>672900</v>
      </c>
      <c r="D77" s="3">
        <v>672900</v>
      </c>
      <c r="E77" s="3">
        <v>148200</v>
      </c>
      <c r="F77" s="3">
        <v>144648</v>
      </c>
      <c r="G77" s="3">
        <v>0</v>
      </c>
      <c r="H77" s="3">
        <v>144643.28</v>
      </c>
      <c r="I77" s="3">
        <v>4.72</v>
      </c>
      <c r="J77" s="3">
        <v>0</v>
      </c>
      <c r="K77" s="3">
        <f t="shared" si="12"/>
        <v>3552</v>
      </c>
      <c r="L77" s="3">
        <f t="shared" si="13"/>
        <v>528252</v>
      </c>
      <c r="M77" s="3">
        <f t="shared" si="14"/>
        <v>97.603238866396751</v>
      </c>
      <c r="N77" s="3">
        <f t="shared" si="15"/>
        <v>528256.72</v>
      </c>
      <c r="O77" s="3">
        <f t="shared" si="16"/>
        <v>3556.7200000000012</v>
      </c>
      <c r="P77" s="3">
        <f t="shared" si="17"/>
        <v>97.600053981106612</v>
      </c>
    </row>
    <row r="78" spans="1:16">
      <c r="A78" s="7" t="s">
        <v>31</v>
      </c>
      <c r="B78" s="2" t="s">
        <v>32</v>
      </c>
      <c r="C78" s="3">
        <v>668700</v>
      </c>
      <c r="D78" s="3">
        <v>668700</v>
      </c>
      <c r="E78" s="3">
        <v>255750</v>
      </c>
      <c r="F78" s="3">
        <v>203218.78</v>
      </c>
      <c r="G78" s="3">
        <v>0</v>
      </c>
      <c r="H78" s="3">
        <v>195381.9</v>
      </c>
      <c r="I78" s="3">
        <v>7836.88</v>
      </c>
      <c r="J78" s="3">
        <v>1800</v>
      </c>
      <c r="K78" s="3">
        <f t="shared" si="12"/>
        <v>52531.22</v>
      </c>
      <c r="L78" s="3">
        <f t="shared" si="13"/>
        <v>465481.22</v>
      </c>
      <c r="M78" s="3">
        <f t="shared" si="14"/>
        <v>79.459933528836757</v>
      </c>
      <c r="N78" s="3">
        <f t="shared" si="15"/>
        <v>473318.1</v>
      </c>
      <c r="O78" s="3">
        <f t="shared" si="16"/>
        <v>60368.100000000006</v>
      </c>
      <c r="P78" s="3">
        <f t="shared" si="17"/>
        <v>76.395659824046916</v>
      </c>
    </row>
    <row r="79" spans="1:16">
      <c r="A79" s="7" t="s">
        <v>33</v>
      </c>
      <c r="B79" s="2" t="s">
        <v>34</v>
      </c>
      <c r="C79" s="3">
        <v>16000</v>
      </c>
      <c r="D79" s="3">
        <v>16000</v>
      </c>
      <c r="E79" s="3">
        <v>3800</v>
      </c>
      <c r="F79" s="3">
        <v>2744</v>
      </c>
      <c r="G79" s="3">
        <v>0</v>
      </c>
      <c r="H79" s="3">
        <v>2744</v>
      </c>
      <c r="I79" s="3">
        <v>0</v>
      </c>
      <c r="J79" s="3">
        <v>0</v>
      </c>
      <c r="K79" s="3">
        <f t="shared" si="12"/>
        <v>1056</v>
      </c>
      <c r="L79" s="3">
        <f t="shared" si="13"/>
        <v>13256</v>
      </c>
      <c r="M79" s="3">
        <f t="shared" si="14"/>
        <v>72.210526315789465</v>
      </c>
      <c r="N79" s="3">
        <f t="shared" si="15"/>
        <v>13256</v>
      </c>
      <c r="O79" s="3">
        <f t="shared" si="16"/>
        <v>1056</v>
      </c>
      <c r="P79" s="3">
        <f t="shared" si="17"/>
        <v>72.210526315789465</v>
      </c>
    </row>
    <row r="80" spans="1:16">
      <c r="A80" s="7" t="s">
        <v>35</v>
      </c>
      <c r="B80" s="2" t="s">
        <v>36</v>
      </c>
      <c r="C80" s="3">
        <v>92000</v>
      </c>
      <c r="D80" s="3">
        <v>92000</v>
      </c>
      <c r="E80" s="3">
        <v>12700</v>
      </c>
      <c r="F80" s="3">
        <v>8509.65</v>
      </c>
      <c r="G80" s="3">
        <v>0</v>
      </c>
      <c r="H80" s="3">
        <v>8491.4</v>
      </c>
      <c r="I80" s="3">
        <v>18.25</v>
      </c>
      <c r="J80" s="3">
        <v>1440</v>
      </c>
      <c r="K80" s="3">
        <f t="shared" si="12"/>
        <v>4190.3500000000004</v>
      </c>
      <c r="L80" s="3">
        <f t="shared" si="13"/>
        <v>83490.350000000006</v>
      </c>
      <c r="M80" s="3">
        <f t="shared" si="14"/>
        <v>67.005118110236211</v>
      </c>
      <c r="N80" s="3">
        <f t="shared" si="15"/>
        <v>83508.600000000006</v>
      </c>
      <c r="O80" s="3">
        <f t="shared" si="16"/>
        <v>4208.6000000000004</v>
      </c>
      <c r="P80" s="3">
        <f t="shared" si="17"/>
        <v>66.86141732283464</v>
      </c>
    </row>
    <row r="81" spans="1:16">
      <c r="A81" s="7" t="s">
        <v>37</v>
      </c>
      <c r="B81" s="2" t="s">
        <v>38</v>
      </c>
      <c r="C81" s="3">
        <v>7000</v>
      </c>
      <c r="D81" s="3">
        <v>7000</v>
      </c>
      <c r="E81" s="3">
        <v>2200</v>
      </c>
      <c r="F81" s="3">
        <v>1170</v>
      </c>
      <c r="G81" s="3">
        <v>0</v>
      </c>
      <c r="H81" s="3">
        <v>1170</v>
      </c>
      <c r="I81" s="3">
        <v>0</v>
      </c>
      <c r="J81" s="3">
        <v>360</v>
      </c>
      <c r="K81" s="3">
        <f t="shared" si="12"/>
        <v>1030</v>
      </c>
      <c r="L81" s="3">
        <f t="shared" si="13"/>
        <v>5830</v>
      </c>
      <c r="M81" s="3">
        <f t="shared" si="14"/>
        <v>53.181818181818187</v>
      </c>
      <c r="N81" s="3">
        <f t="shared" si="15"/>
        <v>5830</v>
      </c>
      <c r="O81" s="3">
        <f t="shared" si="16"/>
        <v>1030</v>
      </c>
      <c r="P81" s="3">
        <f t="shared" si="17"/>
        <v>53.181818181818187</v>
      </c>
    </row>
    <row r="82" spans="1:16">
      <c r="A82" s="7" t="s">
        <v>39</v>
      </c>
      <c r="B82" s="2" t="s">
        <v>40</v>
      </c>
      <c r="C82" s="3">
        <v>493700</v>
      </c>
      <c r="D82" s="3">
        <v>493700</v>
      </c>
      <c r="E82" s="3">
        <v>232150</v>
      </c>
      <c r="F82" s="3">
        <v>186218.51</v>
      </c>
      <c r="G82" s="3">
        <v>0</v>
      </c>
      <c r="H82" s="3">
        <v>178399.88</v>
      </c>
      <c r="I82" s="3">
        <v>7818.63</v>
      </c>
      <c r="J82" s="3">
        <v>0</v>
      </c>
      <c r="K82" s="3">
        <f t="shared" si="12"/>
        <v>45931.489999999991</v>
      </c>
      <c r="L82" s="3">
        <f t="shared" si="13"/>
        <v>307481.49</v>
      </c>
      <c r="M82" s="3">
        <f t="shared" si="14"/>
        <v>80.214736161964254</v>
      </c>
      <c r="N82" s="3">
        <f t="shared" si="15"/>
        <v>315300.12</v>
      </c>
      <c r="O82" s="3">
        <f t="shared" si="16"/>
        <v>53750.119999999995</v>
      </c>
      <c r="P82" s="3">
        <f t="shared" si="17"/>
        <v>76.846814559552016</v>
      </c>
    </row>
    <row r="83" spans="1:16">
      <c r="A83" s="7" t="s">
        <v>41</v>
      </c>
      <c r="B83" s="2" t="s">
        <v>42</v>
      </c>
      <c r="C83" s="3">
        <v>385600</v>
      </c>
      <c r="D83" s="3">
        <v>385600</v>
      </c>
      <c r="E83" s="3">
        <v>196400</v>
      </c>
      <c r="F83" s="3">
        <v>157172.51</v>
      </c>
      <c r="G83" s="3">
        <v>0</v>
      </c>
      <c r="H83" s="3">
        <v>149820.59</v>
      </c>
      <c r="I83" s="3">
        <v>7351.92</v>
      </c>
      <c r="J83" s="3">
        <v>0</v>
      </c>
      <c r="K83" s="3">
        <f t="shared" si="12"/>
        <v>39227.489999999991</v>
      </c>
      <c r="L83" s="3">
        <f t="shared" si="13"/>
        <v>228427.49</v>
      </c>
      <c r="M83" s="3">
        <f t="shared" si="14"/>
        <v>80.026736252545831</v>
      </c>
      <c r="N83" s="3">
        <f t="shared" si="15"/>
        <v>235779.41</v>
      </c>
      <c r="O83" s="3">
        <f t="shared" si="16"/>
        <v>46579.41</v>
      </c>
      <c r="P83" s="3">
        <f t="shared" si="17"/>
        <v>76.283396130346233</v>
      </c>
    </row>
    <row r="84" spans="1:16">
      <c r="A84" s="7" t="s">
        <v>43</v>
      </c>
      <c r="B84" s="2" t="s">
        <v>44</v>
      </c>
      <c r="C84" s="3">
        <v>8500</v>
      </c>
      <c r="D84" s="3">
        <v>8500</v>
      </c>
      <c r="E84" s="3">
        <v>2450</v>
      </c>
      <c r="F84" s="3">
        <v>2102</v>
      </c>
      <c r="G84" s="3">
        <v>0</v>
      </c>
      <c r="H84" s="3">
        <v>2089.5</v>
      </c>
      <c r="I84" s="3">
        <v>12.5</v>
      </c>
      <c r="J84" s="3">
        <v>0</v>
      </c>
      <c r="K84" s="3">
        <f t="shared" si="12"/>
        <v>348</v>
      </c>
      <c r="L84" s="3">
        <f t="shared" si="13"/>
        <v>6398</v>
      </c>
      <c r="M84" s="3">
        <f t="shared" si="14"/>
        <v>85.795918367346928</v>
      </c>
      <c r="N84" s="3">
        <f t="shared" si="15"/>
        <v>6410.5</v>
      </c>
      <c r="O84" s="3">
        <f t="shared" si="16"/>
        <v>360.5</v>
      </c>
      <c r="P84" s="3">
        <f t="shared" si="17"/>
        <v>85.285714285714292</v>
      </c>
    </row>
    <row r="85" spans="1:16">
      <c r="A85" s="7" t="s">
        <v>45</v>
      </c>
      <c r="B85" s="2" t="s">
        <v>46</v>
      </c>
      <c r="C85" s="3">
        <v>78800</v>
      </c>
      <c r="D85" s="3">
        <v>78800</v>
      </c>
      <c r="E85" s="3">
        <v>29800</v>
      </c>
      <c r="F85" s="3">
        <v>26944</v>
      </c>
      <c r="G85" s="3">
        <v>0</v>
      </c>
      <c r="H85" s="3">
        <v>26489.79</v>
      </c>
      <c r="I85" s="3">
        <v>454.21</v>
      </c>
      <c r="J85" s="3">
        <v>0</v>
      </c>
      <c r="K85" s="3">
        <f t="shared" si="12"/>
        <v>2856</v>
      </c>
      <c r="L85" s="3">
        <f t="shared" si="13"/>
        <v>51856</v>
      </c>
      <c r="M85" s="3">
        <f t="shared" si="14"/>
        <v>90.416107382550337</v>
      </c>
      <c r="N85" s="3">
        <f t="shared" si="15"/>
        <v>52310.21</v>
      </c>
      <c r="O85" s="3">
        <f t="shared" si="16"/>
        <v>3310.2099999999991</v>
      </c>
      <c r="P85" s="3">
        <f t="shared" si="17"/>
        <v>88.891912751677864</v>
      </c>
    </row>
    <row r="86" spans="1:16">
      <c r="A86" s="7" t="s">
        <v>75</v>
      </c>
      <c r="B86" s="2" t="s">
        <v>76</v>
      </c>
      <c r="C86" s="3">
        <v>20800</v>
      </c>
      <c r="D86" s="3">
        <v>20800</v>
      </c>
      <c r="E86" s="3">
        <v>3500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f t="shared" si="12"/>
        <v>3500</v>
      </c>
      <c r="L86" s="3">
        <f t="shared" si="13"/>
        <v>20800</v>
      </c>
      <c r="M86" s="3">
        <f t="shared" si="14"/>
        <v>0</v>
      </c>
      <c r="N86" s="3">
        <f t="shared" si="15"/>
        <v>20800</v>
      </c>
      <c r="O86" s="3">
        <f t="shared" si="16"/>
        <v>3500</v>
      </c>
      <c r="P86" s="3">
        <f t="shared" si="17"/>
        <v>0</v>
      </c>
    </row>
    <row r="87" spans="1:16">
      <c r="A87" s="7" t="s">
        <v>49</v>
      </c>
      <c r="B87" s="2" t="s">
        <v>50</v>
      </c>
      <c r="C87" s="3">
        <v>60000</v>
      </c>
      <c r="D87" s="3">
        <v>60000</v>
      </c>
      <c r="E87" s="3">
        <v>4900</v>
      </c>
      <c r="F87" s="3">
        <v>4576.62</v>
      </c>
      <c r="G87" s="3">
        <v>0</v>
      </c>
      <c r="H87" s="3">
        <v>4576.62</v>
      </c>
      <c r="I87" s="3">
        <v>0</v>
      </c>
      <c r="J87" s="3">
        <v>0</v>
      </c>
      <c r="K87" s="3">
        <f t="shared" si="12"/>
        <v>323.38000000000011</v>
      </c>
      <c r="L87" s="3">
        <f t="shared" si="13"/>
        <v>55423.38</v>
      </c>
      <c r="M87" s="3">
        <f t="shared" si="14"/>
        <v>93.400408163265297</v>
      </c>
      <c r="N87" s="3">
        <f t="shared" si="15"/>
        <v>55423.38</v>
      </c>
      <c r="O87" s="3">
        <f t="shared" si="16"/>
        <v>323.38000000000011</v>
      </c>
      <c r="P87" s="3">
        <f t="shared" si="17"/>
        <v>93.400408163265297</v>
      </c>
    </row>
    <row r="88" spans="1:16">
      <c r="A88" s="7" t="s">
        <v>51</v>
      </c>
      <c r="B88" s="2" t="s">
        <v>52</v>
      </c>
      <c r="C88" s="3">
        <v>60000</v>
      </c>
      <c r="D88" s="3">
        <v>60000</v>
      </c>
      <c r="E88" s="3">
        <v>4900</v>
      </c>
      <c r="F88" s="3">
        <v>4576.62</v>
      </c>
      <c r="G88" s="3">
        <v>0</v>
      </c>
      <c r="H88" s="3">
        <v>4576.62</v>
      </c>
      <c r="I88" s="3">
        <v>0</v>
      </c>
      <c r="J88" s="3">
        <v>0</v>
      </c>
      <c r="K88" s="3">
        <f t="shared" si="12"/>
        <v>323.38000000000011</v>
      </c>
      <c r="L88" s="3">
        <f t="shared" si="13"/>
        <v>55423.38</v>
      </c>
      <c r="M88" s="3">
        <f t="shared" si="14"/>
        <v>93.400408163265297</v>
      </c>
      <c r="N88" s="3">
        <f t="shared" si="15"/>
        <v>55423.38</v>
      </c>
      <c r="O88" s="3">
        <f t="shared" si="16"/>
        <v>323.38000000000011</v>
      </c>
      <c r="P88" s="3">
        <f t="shared" si="17"/>
        <v>93.400408163265297</v>
      </c>
    </row>
    <row r="89" spans="1:16">
      <c r="A89" s="7" t="s">
        <v>53</v>
      </c>
      <c r="B89" s="2" t="s">
        <v>54</v>
      </c>
      <c r="C89" s="3">
        <v>610000</v>
      </c>
      <c r="D89" s="3">
        <v>610000</v>
      </c>
      <c r="E89" s="3">
        <v>152400</v>
      </c>
      <c r="F89" s="3">
        <v>152400</v>
      </c>
      <c r="G89" s="3">
        <v>0</v>
      </c>
      <c r="H89" s="3">
        <v>152400</v>
      </c>
      <c r="I89" s="3">
        <v>0</v>
      </c>
      <c r="J89" s="3">
        <v>0</v>
      </c>
      <c r="K89" s="3">
        <f t="shared" si="12"/>
        <v>0</v>
      </c>
      <c r="L89" s="3">
        <f t="shared" si="13"/>
        <v>457600</v>
      </c>
      <c r="M89" s="3">
        <f t="shared" si="14"/>
        <v>100</v>
      </c>
      <c r="N89" s="3">
        <f t="shared" si="15"/>
        <v>457600</v>
      </c>
      <c r="O89" s="3">
        <f t="shared" si="16"/>
        <v>0</v>
      </c>
      <c r="P89" s="3">
        <f t="shared" si="17"/>
        <v>100</v>
      </c>
    </row>
    <row r="90" spans="1:16">
      <c r="A90" s="7" t="s">
        <v>55</v>
      </c>
      <c r="B90" s="2" t="s">
        <v>56</v>
      </c>
      <c r="C90" s="3">
        <v>610000</v>
      </c>
      <c r="D90" s="3">
        <v>610000</v>
      </c>
      <c r="E90" s="3">
        <v>152400</v>
      </c>
      <c r="F90" s="3">
        <v>152400</v>
      </c>
      <c r="G90" s="3">
        <v>0</v>
      </c>
      <c r="H90" s="3">
        <v>152400</v>
      </c>
      <c r="I90" s="3">
        <v>0</v>
      </c>
      <c r="J90" s="3">
        <v>0</v>
      </c>
      <c r="K90" s="3">
        <f t="shared" si="12"/>
        <v>0</v>
      </c>
      <c r="L90" s="3">
        <f t="shared" si="13"/>
        <v>457600</v>
      </c>
      <c r="M90" s="3">
        <f t="shared" si="14"/>
        <v>100</v>
      </c>
      <c r="N90" s="3">
        <f t="shared" si="15"/>
        <v>457600</v>
      </c>
      <c r="O90" s="3">
        <f t="shared" si="16"/>
        <v>0</v>
      </c>
      <c r="P90" s="3">
        <f t="shared" si="17"/>
        <v>100</v>
      </c>
    </row>
    <row r="91" spans="1:16">
      <c r="A91" s="7" t="s">
        <v>61</v>
      </c>
      <c r="B91" s="2" t="s">
        <v>62</v>
      </c>
      <c r="C91" s="3">
        <v>1000</v>
      </c>
      <c r="D91" s="3">
        <v>1000</v>
      </c>
      <c r="E91" s="3">
        <v>1000</v>
      </c>
      <c r="F91" s="3">
        <v>31</v>
      </c>
      <c r="G91" s="3">
        <v>0</v>
      </c>
      <c r="H91" s="3">
        <v>28.23</v>
      </c>
      <c r="I91" s="3">
        <v>2.77</v>
      </c>
      <c r="J91" s="3">
        <v>0</v>
      </c>
      <c r="K91" s="3">
        <f t="shared" si="12"/>
        <v>969</v>
      </c>
      <c r="L91" s="3">
        <f t="shared" si="13"/>
        <v>969</v>
      </c>
      <c r="M91" s="3">
        <f t="shared" si="14"/>
        <v>3.1</v>
      </c>
      <c r="N91" s="3">
        <f t="shared" si="15"/>
        <v>971.77</v>
      </c>
      <c r="O91" s="3">
        <f t="shared" si="16"/>
        <v>971.77</v>
      </c>
      <c r="P91" s="3">
        <f t="shared" si="17"/>
        <v>2.823</v>
      </c>
    </row>
    <row r="92" spans="1:16" ht="75">
      <c r="A92" s="4" t="s">
        <v>77</v>
      </c>
      <c r="B92" s="8" t="s">
        <v>78</v>
      </c>
      <c r="C92" s="6">
        <v>631900</v>
      </c>
      <c r="D92" s="6">
        <v>631900</v>
      </c>
      <c r="E92" s="6">
        <v>151330</v>
      </c>
      <c r="F92" s="6">
        <v>115820.65000000001</v>
      </c>
      <c r="G92" s="6">
        <v>0</v>
      </c>
      <c r="H92" s="6">
        <v>115818.63</v>
      </c>
      <c r="I92" s="6">
        <v>2.02</v>
      </c>
      <c r="J92" s="6">
        <v>0</v>
      </c>
      <c r="K92" s="6">
        <f t="shared" si="12"/>
        <v>35509.349999999991</v>
      </c>
      <c r="L92" s="6">
        <f t="shared" si="13"/>
        <v>516079.35</v>
      </c>
      <c r="M92" s="6">
        <f t="shared" si="14"/>
        <v>76.535154959360341</v>
      </c>
      <c r="N92" s="6">
        <f t="shared" si="15"/>
        <v>516081.37</v>
      </c>
      <c r="O92" s="6">
        <f t="shared" si="16"/>
        <v>35511.369999999995</v>
      </c>
      <c r="P92" s="6">
        <f t="shared" si="17"/>
        <v>76.533820128196666</v>
      </c>
    </row>
    <row r="93" spans="1:16">
      <c r="A93" s="7" t="s">
        <v>21</v>
      </c>
      <c r="B93" s="2" t="s">
        <v>22</v>
      </c>
      <c r="C93" s="3">
        <v>631900</v>
      </c>
      <c r="D93" s="3">
        <v>631900</v>
      </c>
      <c r="E93" s="3">
        <v>151330</v>
      </c>
      <c r="F93" s="3">
        <v>115820.65000000001</v>
      </c>
      <c r="G93" s="3">
        <v>0</v>
      </c>
      <c r="H93" s="3">
        <v>115818.63</v>
      </c>
      <c r="I93" s="3">
        <v>2.02</v>
      </c>
      <c r="J93" s="3">
        <v>0</v>
      </c>
      <c r="K93" s="3">
        <f t="shared" si="12"/>
        <v>35509.349999999991</v>
      </c>
      <c r="L93" s="3">
        <f t="shared" si="13"/>
        <v>516079.35</v>
      </c>
      <c r="M93" s="3">
        <f t="shared" si="14"/>
        <v>76.535154959360341</v>
      </c>
      <c r="N93" s="3">
        <f t="shared" si="15"/>
        <v>516081.37</v>
      </c>
      <c r="O93" s="3">
        <f t="shared" si="16"/>
        <v>35511.369999999995</v>
      </c>
      <c r="P93" s="3">
        <f t="shared" si="17"/>
        <v>76.533820128196666</v>
      </c>
    </row>
    <row r="94" spans="1:16">
      <c r="A94" s="7" t="s">
        <v>23</v>
      </c>
      <c r="B94" s="2" t="s">
        <v>24</v>
      </c>
      <c r="C94" s="3">
        <v>522900</v>
      </c>
      <c r="D94" s="3">
        <v>522900</v>
      </c>
      <c r="E94" s="3">
        <v>120900</v>
      </c>
      <c r="F94" s="3">
        <v>102141</v>
      </c>
      <c r="G94" s="3">
        <v>0</v>
      </c>
      <c r="H94" s="3">
        <v>102140.62</v>
      </c>
      <c r="I94" s="3">
        <v>0.38</v>
      </c>
      <c r="J94" s="3">
        <v>0</v>
      </c>
      <c r="K94" s="3">
        <f t="shared" si="12"/>
        <v>18759</v>
      </c>
      <c r="L94" s="3">
        <f t="shared" si="13"/>
        <v>420759</v>
      </c>
      <c r="M94" s="3">
        <f t="shared" si="14"/>
        <v>84.483870967741936</v>
      </c>
      <c r="N94" s="3">
        <f t="shared" si="15"/>
        <v>420759.38</v>
      </c>
      <c r="O94" s="3">
        <f t="shared" si="16"/>
        <v>18759.380000000005</v>
      </c>
      <c r="P94" s="3">
        <f t="shared" si="17"/>
        <v>84.483556658395358</v>
      </c>
    </row>
    <row r="95" spans="1:16">
      <c r="A95" s="7" t="s">
        <v>25</v>
      </c>
      <c r="B95" s="2" t="s">
        <v>26</v>
      </c>
      <c r="C95" s="3">
        <v>428600</v>
      </c>
      <c r="D95" s="3">
        <v>428600</v>
      </c>
      <c r="E95" s="3">
        <v>99000</v>
      </c>
      <c r="F95" s="3">
        <v>85022</v>
      </c>
      <c r="G95" s="3">
        <v>0</v>
      </c>
      <c r="H95" s="3">
        <v>85021.84</v>
      </c>
      <c r="I95" s="3">
        <v>0.16</v>
      </c>
      <c r="J95" s="3">
        <v>0</v>
      </c>
      <c r="K95" s="3">
        <f t="shared" si="12"/>
        <v>13978</v>
      </c>
      <c r="L95" s="3">
        <f t="shared" si="13"/>
        <v>343578</v>
      </c>
      <c r="M95" s="3">
        <f t="shared" si="14"/>
        <v>85.88080808080808</v>
      </c>
      <c r="N95" s="3">
        <f t="shared" si="15"/>
        <v>343578.16000000003</v>
      </c>
      <c r="O95" s="3">
        <f t="shared" si="16"/>
        <v>13978.160000000003</v>
      </c>
      <c r="P95" s="3">
        <f t="shared" si="17"/>
        <v>85.88064646464646</v>
      </c>
    </row>
    <row r="96" spans="1:16">
      <c r="A96" s="7" t="s">
        <v>27</v>
      </c>
      <c r="B96" s="2" t="s">
        <v>28</v>
      </c>
      <c r="C96" s="3">
        <v>428600</v>
      </c>
      <c r="D96" s="3">
        <v>428600</v>
      </c>
      <c r="E96" s="3">
        <v>99000</v>
      </c>
      <c r="F96" s="3">
        <v>85022</v>
      </c>
      <c r="G96" s="3">
        <v>0</v>
      </c>
      <c r="H96" s="3">
        <v>85021.84</v>
      </c>
      <c r="I96" s="3">
        <v>0.16</v>
      </c>
      <c r="J96" s="3">
        <v>0</v>
      </c>
      <c r="K96" s="3">
        <f t="shared" si="12"/>
        <v>13978</v>
      </c>
      <c r="L96" s="3">
        <f t="shared" si="13"/>
        <v>343578</v>
      </c>
      <c r="M96" s="3">
        <f t="shared" si="14"/>
        <v>85.88080808080808</v>
      </c>
      <c r="N96" s="3">
        <f t="shared" si="15"/>
        <v>343578.16000000003</v>
      </c>
      <c r="O96" s="3">
        <f t="shared" si="16"/>
        <v>13978.160000000003</v>
      </c>
      <c r="P96" s="3">
        <f t="shared" si="17"/>
        <v>85.88064646464646</v>
      </c>
    </row>
    <row r="97" spans="1:16">
      <c r="A97" s="7" t="s">
        <v>29</v>
      </c>
      <c r="B97" s="2" t="s">
        <v>30</v>
      </c>
      <c r="C97" s="3">
        <v>94300</v>
      </c>
      <c r="D97" s="3">
        <v>94300</v>
      </c>
      <c r="E97" s="3">
        <v>21900</v>
      </c>
      <c r="F97" s="3">
        <v>17119</v>
      </c>
      <c r="G97" s="3">
        <v>0</v>
      </c>
      <c r="H97" s="3">
        <v>17118.78</v>
      </c>
      <c r="I97" s="3">
        <v>0.22</v>
      </c>
      <c r="J97" s="3">
        <v>0</v>
      </c>
      <c r="K97" s="3">
        <f t="shared" si="12"/>
        <v>4781</v>
      </c>
      <c r="L97" s="3">
        <f t="shared" si="13"/>
        <v>77181</v>
      </c>
      <c r="M97" s="3">
        <f t="shared" si="14"/>
        <v>78.168949771689498</v>
      </c>
      <c r="N97" s="3">
        <f t="shared" si="15"/>
        <v>77181.22</v>
      </c>
      <c r="O97" s="3">
        <f t="shared" si="16"/>
        <v>4781.2200000000012</v>
      </c>
      <c r="P97" s="3">
        <f t="shared" si="17"/>
        <v>78.167945205479455</v>
      </c>
    </row>
    <row r="98" spans="1:16">
      <c r="A98" s="7" t="s">
        <v>31</v>
      </c>
      <c r="B98" s="2" t="s">
        <v>32</v>
      </c>
      <c r="C98" s="3">
        <v>108900</v>
      </c>
      <c r="D98" s="3">
        <v>108900</v>
      </c>
      <c r="E98" s="3">
        <v>30380</v>
      </c>
      <c r="F98" s="3">
        <v>13679.650000000001</v>
      </c>
      <c r="G98" s="3">
        <v>0</v>
      </c>
      <c r="H98" s="3">
        <v>13678.010000000002</v>
      </c>
      <c r="I98" s="3">
        <v>1.64</v>
      </c>
      <c r="J98" s="3">
        <v>0</v>
      </c>
      <c r="K98" s="3">
        <f t="shared" si="12"/>
        <v>16700.349999999999</v>
      </c>
      <c r="L98" s="3">
        <f t="shared" si="13"/>
        <v>95220.35</v>
      </c>
      <c r="M98" s="3">
        <f t="shared" si="14"/>
        <v>45.028472679394341</v>
      </c>
      <c r="N98" s="3">
        <f t="shared" si="15"/>
        <v>95221.989999999991</v>
      </c>
      <c r="O98" s="3">
        <f t="shared" si="16"/>
        <v>16701.989999999998</v>
      </c>
      <c r="P98" s="3">
        <f t="shared" si="17"/>
        <v>45.023074391046748</v>
      </c>
    </row>
    <row r="99" spans="1:16">
      <c r="A99" s="7" t="s">
        <v>33</v>
      </c>
      <c r="B99" s="2" t="s">
        <v>34</v>
      </c>
      <c r="C99" s="3">
        <v>42000</v>
      </c>
      <c r="D99" s="3">
        <v>42000</v>
      </c>
      <c r="E99" s="3">
        <v>9800</v>
      </c>
      <c r="F99" s="3">
        <v>90</v>
      </c>
      <c r="G99" s="3">
        <v>0</v>
      </c>
      <c r="H99" s="3">
        <v>90</v>
      </c>
      <c r="I99" s="3">
        <v>0</v>
      </c>
      <c r="J99" s="3">
        <v>0</v>
      </c>
      <c r="K99" s="3">
        <f t="shared" si="12"/>
        <v>9710</v>
      </c>
      <c r="L99" s="3">
        <f t="shared" si="13"/>
        <v>41910</v>
      </c>
      <c r="M99" s="3">
        <f t="shared" si="14"/>
        <v>0.91836734693877564</v>
      </c>
      <c r="N99" s="3">
        <f t="shared" si="15"/>
        <v>41910</v>
      </c>
      <c r="O99" s="3">
        <f t="shared" si="16"/>
        <v>9710</v>
      </c>
      <c r="P99" s="3">
        <f t="shared" si="17"/>
        <v>0.91836734693877564</v>
      </c>
    </row>
    <row r="100" spans="1:16">
      <c r="A100" s="7" t="s">
        <v>35</v>
      </c>
      <c r="B100" s="2" t="s">
        <v>36</v>
      </c>
      <c r="C100" s="3">
        <v>40900</v>
      </c>
      <c r="D100" s="3">
        <v>40900</v>
      </c>
      <c r="E100" s="3">
        <v>8000</v>
      </c>
      <c r="F100" s="3">
        <v>2181</v>
      </c>
      <c r="G100" s="3">
        <v>0</v>
      </c>
      <c r="H100" s="3">
        <v>2179.36</v>
      </c>
      <c r="I100" s="3">
        <v>1.64</v>
      </c>
      <c r="J100" s="3">
        <v>0</v>
      </c>
      <c r="K100" s="3">
        <f t="shared" si="12"/>
        <v>5819</v>
      </c>
      <c r="L100" s="3">
        <f t="shared" si="13"/>
        <v>38719</v>
      </c>
      <c r="M100" s="3">
        <f t="shared" si="14"/>
        <v>27.262499999999999</v>
      </c>
      <c r="N100" s="3">
        <f t="shared" si="15"/>
        <v>38720.639999999999</v>
      </c>
      <c r="O100" s="3">
        <f t="shared" si="16"/>
        <v>5820.6399999999994</v>
      </c>
      <c r="P100" s="3">
        <f t="shared" si="17"/>
        <v>27.242000000000001</v>
      </c>
    </row>
    <row r="101" spans="1:16">
      <c r="A101" s="7" t="s">
        <v>37</v>
      </c>
      <c r="B101" s="2" t="s">
        <v>38</v>
      </c>
      <c r="C101" s="3">
        <v>2000</v>
      </c>
      <c r="D101" s="3">
        <v>2000</v>
      </c>
      <c r="E101" s="3">
        <v>1000</v>
      </c>
      <c r="F101" s="3">
        <v>960</v>
      </c>
      <c r="G101" s="3">
        <v>0</v>
      </c>
      <c r="H101" s="3">
        <v>960</v>
      </c>
      <c r="I101" s="3">
        <v>0</v>
      </c>
      <c r="J101" s="3">
        <v>0</v>
      </c>
      <c r="K101" s="3">
        <f t="shared" si="12"/>
        <v>40</v>
      </c>
      <c r="L101" s="3">
        <f t="shared" si="13"/>
        <v>1040</v>
      </c>
      <c r="M101" s="3">
        <f t="shared" si="14"/>
        <v>96</v>
      </c>
      <c r="N101" s="3">
        <f t="shared" si="15"/>
        <v>1040</v>
      </c>
      <c r="O101" s="3">
        <f t="shared" si="16"/>
        <v>40</v>
      </c>
      <c r="P101" s="3">
        <f t="shared" si="17"/>
        <v>96</v>
      </c>
    </row>
    <row r="102" spans="1:16">
      <c r="A102" s="7" t="s">
        <v>39</v>
      </c>
      <c r="B102" s="2" t="s">
        <v>40</v>
      </c>
      <c r="C102" s="3">
        <v>24000</v>
      </c>
      <c r="D102" s="3">
        <v>24000</v>
      </c>
      <c r="E102" s="3">
        <v>11580</v>
      </c>
      <c r="F102" s="3">
        <v>10448.650000000001</v>
      </c>
      <c r="G102" s="3">
        <v>0</v>
      </c>
      <c r="H102" s="3">
        <v>10448.650000000001</v>
      </c>
      <c r="I102" s="3">
        <v>0</v>
      </c>
      <c r="J102" s="3">
        <v>0</v>
      </c>
      <c r="K102" s="3">
        <f t="shared" si="12"/>
        <v>1131.3499999999985</v>
      </c>
      <c r="L102" s="3">
        <f t="shared" si="13"/>
        <v>13551.349999999999</v>
      </c>
      <c r="M102" s="3">
        <f t="shared" si="14"/>
        <v>90.230138169257359</v>
      </c>
      <c r="N102" s="3">
        <f t="shared" si="15"/>
        <v>13551.349999999999</v>
      </c>
      <c r="O102" s="3">
        <f t="shared" si="16"/>
        <v>1131.3499999999985</v>
      </c>
      <c r="P102" s="3">
        <f t="shared" si="17"/>
        <v>90.230138169257359</v>
      </c>
    </row>
    <row r="103" spans="1:16">
      <c r="A103" s="7" t="s">
        <v>41</v>
      </c>
      <c r="B103" s="2" t="s">
        <v>42</v>
      </c>
      <c r="C103" s="3">
        <v>17000</v>
      </c>
      <c r="D103" s="3">
        <v>17000</v>
      </c>
      <c r="E103" s="3">
        <v>9500</v>
      </c>
      <c r="F103" s="3">
        <v>8425.17</v>
      </c>
      <c r="G103" s="3">
        <v>0</v>
      </c>
      <c r="H103" s="3">
        <v>8425.17</v>
      </c>
      <c r="I103" s="3">
        <v>0</v>
      </c>
      <c r="J103" s="3">
        <v>0</v>
      </c>
      <c r="K103" s="3">
        <f t="shared" si="12"/>
        <v>1074.83</v>
      </c>
      <c r="L103" s="3">
        <f t="shared" si="13"/>
        <v>8574.83</v>
      </c>
      <c r="M103" s="3">
        <f t="shared" si="14"/>
        <v>88.685999999999993</v>
      </c>
      <c r="N103" s="3">
        <f t="shared" si="15"/>
        <v>8574.83</v>
      </c>
      <c r="O103" s="3">
        <f t="shared" si="16"/>
        <v>1074.83</v>
      </c>
      <c r="P103" s="3">
        <f t="shared" si="17"/>
        <v>88.685999999999993</v>
      </c>
    </row>
    <row r="104" spans="1:16">
      <c r="A104" s="7" t="s">
        <v>43</v>
      </c>
      <c r="B104" s="2" t="s">
        <v>44</v>
      </c>
      <c r="C104" s="3">
        <v>700</v>
      </c>
      <c r="D104" s="3">
        <v>700</v>
      </c>
      <c r="E104" s="3">
        <v>180</v>
      </c>
      <c r="F104" s="3">
        <v>128.85</v>
      </c>
      <c r="G104" s="3">
        <v>0</v>
      </c>
      <c r="H104" s="3">
        <v>128.85</v>
      </c>
      <c r="I104" s="3">
        <v>0</v>
      </c>
      <c r="J104" s="3">
        <v>0</v>
      </c>
      <c r="K104" s="3">
        <f t="shared" ref="K104:K139" si="18">E104-F104</f>
        <v>51.150000000000006</v>
      </c>
      <c r="L104" s="3">
        <f t="shared" ref="L104:L139" si="19">D104-F104</f>
        <v>571.15</v>
      </c>
      <c r="M104" s="3">
        <f t="shared" ref="M104:M139" si="20">IF(E104=0,0,(F104/E104)*100)</f>
        <v>71.583333333333329</v>
      </c>
      <c r="N104" s="3">
        <f t="shared" ref="N104:N139" si="21">D104-H104</f>
        <v>571.15</v>
      </c>
      <c r="O104" s="3">
        <f t="shared" ref="O104:O139" si="22">E104-H104</f>
        <v>51.150000000000006</v>
      </c>
      <c r="P104" s="3">
        <f t="shared" ref="P104:P139" si="23">IF(E104=0,0,(H104/E104)*100)</f>
        <v>71.583333333333329</v>
      </c>
    </row>
    <row r="105" spans="1:16">
      <c r="A105" s="7" t="s">
        <v>45</v>
      </c>
      <c r="B105" s="2" t="s">
        <v>46</v>
      </c>
      <c r="C105" s="3">
        <v>6300</v>
      </c>
      <c r="D105" s="3">
        <v>6300</v>
      </c>
      <c r="E105" s="3">
        <v>1900</v>
      </c>
      <c r="F105" s="3">
        <v>1894.63</v>
      </c>
      <c r="G105" s="3">
        <v>0</v>
      </c>
      <c r="H105" s="3">
        <v>1894.63</v>
      </c>
      <c r="I105" s="3">
        <v>0</v>
      </c>
      <c r="J105" s="3">
        <v>0</v>
      </c>
      <c r="K105" s="3">
        <f t="shared" si="18"/>
        <v>5.3699999999998909</v>
      </c>
      <c r="L105" s="3">
        <f t="shared" si="19"/>
        <v>4405.37</v>
      </c>
      <c r="M105" s="3">
        <f t="shared" si="20"/>
        <v>99.717368421052626</v>
      </c>
      <c r="N105" s="3">
        <f t="shared" si="21"/>
        <v>4405.37</v>
      </c>
      <c r="O105" s="3">
        <f t="shared" si="22"/>
        <v>5.3699999999998909</v>
      </c>
      <c r="P105" s="3">
        <f t="shared" si="23"/>
        <v>99.717368421052626</v>
      </c>
    </row>
    <row r="106" spans="1:16">
      <c r="A106" s="7" t="s">
        <v>61</v>
      </c>
      <c r="B106" s="2" t="s">
        <v>62</v>
      </c>
      <c r="C106" s="3">
        <v>100</v>
      </c>
      <c r="D106" s="3">
        <v>100</v>
      </c>
      <c r="E106" s="3">
        <v>50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f t="shared" si="18"/>
        <v>50</v>
      </c>
      <c r="L106" s="3">
        <f t="shared" si="19"/>
        <v>100</v>
      </c>
      <c r="M106" s="3">
        <f t="shared" si="20"/>
        <v>0</v>
      </c>
      <c r="N106" s="3">
        <f t="shared" si="21"/>
        <v>100</v>
      </c>
      <c r="O106" s="3">
        <f t="shared" si="22"/>
        <v>50</v>
      </c>
      <c r="P106" s="3">
        <f t="shared" si="23"/>
        <v>0</v>
      </c>
    </row>
    <row r="107" spans="1:16" ht="75">
      <c r="A107" s="4" t="s">
        <v>79</v>
      </c>
      <c r="B107" s="8" t="s">
        <v>78</v>
      </c>
      <c r="C107" s="6">
        <v>19854600</v>
      </c>
      <c r="D107" s="6">
        <v>19854600</v>
      </c>
      <c r="E107" s="6">
        <v>4716000</v>
      </c>
      <c r="F107" s="6">
        <v>4302000</v>
      </c>
      <c r="G107" s="6">
        <v>0</v>
      </c>
      <c r="H107" s="6">
        <v>4302000</v>
      </c>
      <c r="I107" s="6">
        <v>0</v>
      </c>
      <c r="J107" s="6">
        <v>0</v>
      </c>
      <c r="K107" s="6">
        <f t="shared" si="18"/>
        <v>414000</v>
      </c>
      <c r="L107" s="6">
        <f t="shared" si="19"/>
        <v>15552600</v>
      </c>
      <c r="M107" s="6">
        <f t="shared" si="20"/>
        <v>91.221374045801525</v>
      </c>
      <c r="N107" s="6">
        <f t="shared" si="21"/>
        <v>15552600</v>
      </c>
      <c r="O107" s="6">
        <f t="shared" si="22"/>
        <v>414000</v>
      </c>
      <c r="P107" s="6">
        <f t="shared" si="23"/>
        <v>91.221374045801525</v>
      </c>
    </row>
    <row r="108" spans="1:16">
      <c r="A108" s="7" t="s">
        <v>21</v>
      </c>
      <c r="B108" s="2" t="s">
        <v>22</v>
      </c>
      <c r="C108" s="3">
        <v>18191200</v>
      </c>
      <c r="D108" s="3">
        <v>18191200</v>
      </c>
      <c r="E108" s="3">
        <v>4302000</v>
      </c>
      <c r="F108" s="3">
        <v>4302000</v>
      </c>
      <c r="G108" s="3">
        <v>0</v>
      </c>
      <c r="H108" s="3">
        <v>4302000</v>
      </c>
      <c r="I108" s="3">
        <v>0</v>
      </c>
      <c r="J108" s="3">
        <v>0</v>
      </c>
      <c r="K108" s="3">
        <f t="shared" si="18"/>
        <v>0</v>
      </c>
      <c r="L108" s="3">
        <f t="shared" si="19"/>
        <v>13889200</v>
      </c>
      <c r="M108" s="3">
        <f t="shared" si="20"/>
        <v>100</v>
      </c>
      <c r="N108" s="3">
        <f t="shared" si="21"/>
        <v>13889200</v>
      </c>
      <c r="O108" s="3">
        <f t="shared" si="22"/>
        <v>0</v>
      </c>
      <c r="P108" s="3">
        <f t="shared" si="23"/>
        <v>100</v>
      </c>
    </row>
    <row r="109" spans="1:16">
      <c r="A109" s="7" t="s">
        <v>53</v>
      </c>
      <c r="B109" s="2" t="s">
        <v>54</v>
      </c>
      <c r="C109" s="3">
        <v>18191200</v>
      </c>
      <c r="D109" s="3">
        <v>18191200</v>
      </c>
      <c r="E109" s="3">
        <v>4302000</v>
      </c>
      <c r="F109" s="3">
        <v>4302000</v>
      </c>
      <c r="G109" s="3">
        <v>0</v>
      </c>
      <c r="H109" s="3">
        <v>4302000</v>
      </c>
      <c r="I109" s="3">
        <v>0</v>
      </c>
      <c r="J109" s="3">
        <v>0</v>
      </c>
      <c r="K109" s="3">
        <f t="shared" si="18"/>
        <v>0</v>
      </c>
      <c r="L109" s="3">
        <f t="shared" si="19"/>
        <v>13889200</v>
      </c>
      <c r="M109" s="3">
        <f t="shared" si="20"/>
        <v>100</v>
      </c>
      <c r="N109" s="3">
        <f t="shared" si="21"/>
        <v>13889200</v>
      </c>
      <c r="O109" s="3">
        <f t="shared" si="22"/>
        <v>0</v>
      </c>
      <c r="P109" s="3">
        <f t="shared" si="23"/>
        <v>100</v>
      </c>
    </row>
    <row r="110" spans="1:16">
      <c r="A110" s="7" t="s">
        <v>80</v>
      </c>
      <c r="B110" s="2" t="s">
        <v>81</v>
      </c>
      <c r="C110" s="3">
        <v>18191200</v>
      </c>
      <c r="D110" s="3">
        <v>18191200</v>
      </c>
      <c r="E110" s="3">
        <v>4302000</v>
      </c>
      <c r="F110" s="3">
        <v>4302000</v>
      </c>
      <c r="G110" s="3">
        <v>0</v>
      </c>
      <c r="H110" s="3">
        <v>4302000</v>
      </c>
      <c r="I110" s="3">
        <v>0</v>
      </c>
      <c r="J110" s="3">
        <v>0</v>
      </c>
      <c r="K110" s="3">
        <f t="shared" si="18"/>
        <v>0</v>
      </c>
      <c r="L110" s="3">
        <f t="shared" si="19"/>
        <v>13889200</v>
      </c>
      <c r="M110" s="3">
        <f t="shared" si="20"/>
        <v>100</v>
      </c>
      <c r="N110" s="3">
        <f t="shared" si="21"/>
        <v>13889200</v>
      </c>
      <c r="O110" s="3">
        <f t="shared" si="22"/>
        <v>0</v>
      </c>
      <c r="P110" s="3">
        <f t="shared" si="23"/>
        <v>100</v>
      </c>
    </row>
    <row r="111" spans="1:16">
      <c r="A111" s="7" t="s">
        <v>82</v>
      </c>
      <c r="B111" s="2" t="s">
        <v>83</v>
      </c>
      <c r="C111" s="3">
        <v>1663400</v>
      </c>
      <c r="D111" s="3">
        <v>1663400</v>
      </c>
      <c r="E111" s="3">
        <v>414000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f t="shared" si="18"/>
        <v>414000</v>
      </c>
      <c r="L111" s="3">
        <f t="shared" si="19"/>
        <v>1663400</v>
      </c>
      <c r="M111" s="3">
        <f t="shared" si="20"/>
        <v>0</v>
      </c>
      <c r="N111" s="3">
        <f t="shared" si="21"/>
        <v>1663400</v>
      </c>
      <c r="O111" s="3">
        <f t="shared" si="22"/>
        <v>414000</v>
      </c>
      <c r="P111" s="3">
        <f t="shared" si="23"/>
        <v>0</v>
      </c>
    </row>
    <row r="112" spans="1:16">
      <c r="A112" s="5" t="s">
        <v>84</v>
      </c>
      <c r="B112" s="5"/>
      <c r="C112" s="6">
        <v>168018700</v>
      </c>
      <c r="D112" s="6">
        <v>169002199</v>
      </c>
      <c r="E112" s="6">
        <v>59854555.100000001</v>
      </c>
      <c r="F112" s="6">
        <v>53316205.849999994</v>
      </c>
      <c r="G112" s="6">
        <v>0</v>
      </c>
      <c r="H112" s="6">
        <v>53304275.910000004</v>
      </c>
      <c r="I112" s="6">
        <v>11929.940000000002</v>
      </c>
      <c r="J112" s="6">
        <v>14756995.630000001</v>
      </c>
      <c r="K112" s="6">
        <f t="shared" si="18"/>
        <v>6538349.2500000075</v>
      </c>
      <c r="L112" s="6">
        <f t="shared" si="19"/>
        <v>115685993.15000001</v>
      </c>
      <c r="M112" s="6">
        <f t="shared" si="20"/>
        <v>89.076271239379736</v>
      </c>
      <c r="N112" s="6">
        <f t="shared" si="21"/>
        <v>115697923.09</v>
      </c>
      <c r="O112" s="6">
        <f t="shared" si="22"/>
        <v>6550279.1899999976</v>
      </c>
      <c r="P112" s="6">
        <f t="shared" si="23"/>
        <v>89.056339690343805</v>
      </c>
    </row>
    <row r="113" spans="1:16">
      <c r="A113" s="7" t="s">
        <v>21</v>
      </c>
      <c r="B113" s="2" t="s">
        <v>22</v>
      </c>
      <c r="C113" s="3">
        <v>166355300</v>
      </c>
      <c r="D113" s="3">
        <v>167338799</v>
      </c>
      <c r="E113" s="3">
        <v>59440555.100000001</v>
      </c>
      <c r="F113" s="3">
        <v>53316205.849999994</v>
      </c>
      <c r="G113" s="3">
        <v>0</v>
      </c>
      <c r="H113" s="3">
        <v>53304275.910000004</v>
      </c>
      <c r="I113" s="3">
        <v>11929.940000000002</v>
      </c>
      <c r="J113" s="3">
        <v>14756995.630000001</v>
      </c>
      <c r="K113" s="3">
        <f t="shared" si="18"/>
        <v>6124349.2500000075</v>
      </c>
      <c r="L113" s="3">
        <f t="shared" si="19"/>
        <v>114022593.15000001</v>
      </c>
      <c r="M113" s="3">
        <f t="shared" si="20"/>
        <v>89.696682274085944</v>
      </c>
      <c r="N113" s="3">
        <f t="shared" si="21"/>
        <v>114034523.09</v>
      </c>
      <c r="O113" s="3">
        <f t="shared" si="22"/>
        <v>6136279.1899999976</v>
      </c>
      <c r="P113" s="3">
        <f t="shared" si="23"/>
        <v>89.676611902973306</v>
      </c>
    </row>
    <row r="114" spans="1:16">
      <c r="A114" s="7" t="s">
        <v>23</v>
      </c>
      <c r="B114" s="2" t="s">
        <v>24</v>
      </c>
      <c r="C114" s="3">
        <v>44779900</v>
      </c>
      <c r="D114" s="3">
        <v>45231470</v>
      </c>
      <c r="E114" s="3">
        <v>11580982</v>
      </c>
      <c r="F114" s="3">
        <v>11020912.310000001</v>
      </c>
      <c r="G114" s="3">
        <v>0</v>
      </c>
      <c r="H114" s="3">
        <v>11020891.840000002</v>
      </c>
      <c r="I114" s="3">
        <v>20.47</v>
      </c>
      <c r="J114" s="3">
        <v>0</v>
      </c>
      <c r="K114" s="3">
        <f t="shared" si="18"/>
        <v>560069.68999999948</v>
      </c>
      <c r="L114" s="3">
        <f t="shared" si="19"/>
        <v>34210557.689999998</v>
      </c>
      <c r="M114" s="3">
        <f t="shared" si="20"/>
        <v>95.163884288914375</v>
      </c>
      <c r="N114" s="3">
        <f t="shared" si="21"/>
        <v>34210578.159999996</v>
      </c>
      <c r="O114" s="3">
        <f t="shared" si="22"/>
        <v>560090.15999999829</v>
      </c>
      <c r="P114" s="3">
        <f t="shared" si="23"/>
        <v>95.163707533609852</v>
      </c>
    </row>
    <row r="115" spans="1:16">
      <c r="A115" s="7" t="s">
        <v>25</v>
      </c>
      <c r="B115" s="2" t="s">
        <v>26</v>
      </c>
      <c r="C115" s="3">
        <v>36717100</v>
      </c>
      <c r="D115" s="3">
        <v>37095100</v>
      </c>
      <c r="E115" s="3">
        <v>9522209</v>
      </c>
      <c r="F115" s="3">
        <v>9054448.5500000007</v>
      </c>
      <c r="G115" s="3">
        <v>0</v>
      </c>
      <c r="H115" s="3">
        <v>9054438.9500000011</v>
      </c>
      <c r="I115" s="3">
        <v>9.6000000000000014</v>
      </c>
      <c r="J115" s="3">
        <v>0</v>
      </c>
      <c r="K115" s="3">
        <f t="shared" si="18"/>
        <v>467760.44999999925</v>
      </c>
      <c r="L115" s="3">
        <f t="shared" si="19"/>
        <v>28040651.449999999</v>
      </c>
      <c r="M115" s="3">
        <f t="shared" si="20"/>
        <v>95.087689736698707</v>
      </c>
      <c r="N115" s="3">
        <f t="shared" si="21"/>
        <v>28040661.049999997</v>
      </c>
      <c r="O115" s="3">
        <f t="shared" si="22"/>
        <v>467770.04999999888</v>
      </c>
      <c r="P115" s="3">
        <f t="shared" si="23"/>
        <v>95.087588919755916</v>
      </c>
    </row>
    <row r="116" spans="1:16">
      <c r="A116" s="7" t="s">
        <v>27</v>
      </c>
      <c r="B116" s="2" t="s">
        <v>28</v>
      </c>
      <c r="C116" s="3">
        <v>36717100</v>
      </c>
      <c r="D116" s="3">
        <v>37095100</v>
      </c>
      <c r="E116" s="3">
        <v>9522209</v>
      </c>
      <c r="F116" s="3">
        <v>9054448.5500000007</v>
      </c>
      <c r="G116" s="3">
        <v>0</v>
      </c>
      <c r="H116" s="3">
        <v>9054438.9500000011</v>
      </c>
      <c r="I116" s="3">
        <v>9.6000000000000014</v>
      </c>
      <c r="J116" s="3">
        <v>0</v>
      </c>
      <c r="K116" s="3">
        <f t="shared" si="18"/>
        <v>467760.44999999925</v>
      </c>
      <c r="L116" s="3">
        <f t="shared" si="19"/>
        <v>28040651.449999999</v>
      </c>
      <c r="M116" s="3">
        <f t="shared" si="20"/>
        <v>95.087689736698707</v>
      </c>
      <c r="N116" s="3">
        <f t="shared" si="21"/>
        <v>28040661.049999997</v>
      </c>
      <c r="O116" s="3">
        <f t="shared" si="22"/>
        <v>467770.04999999888</v>
      </c>
      <c r="P116" s="3">
        <f t="shared" si="23"/>
        <v>95.087588919755916</v>
      </c>
    </row>
    <row r="117" spans="1:16">
      <c r="A117" s="7" t="s">
        <v>29</v>
      </c>
      <c r="B117" s="2" t="s">
        <v>30</v>
      </c>
      <c r="C117" s="3">
        <v>8062800</v>
      </c>
      <c r="D117" s="3">
        <v>8136370</v>
      </c>
      <c r="E117" s="3">
        <v>2058773</v>
      </c>
      <c r="F117" s="3">
        <v>1966463.76</v>
      </c>
      <c r="G117" s="3">
        <v>0</v>
      </c>
      <c r="H117" s="3">
        <v>1966452.8900000001</v>
      </c>
      <c r="I117" s="3">
        <v>10.87</v>
      </c>
      <c r="J117" s="3">
        <v>0</v>
      </c>
      <c r="K117" s="3">
        <f t="shared" si="18"/>
        <v>92309.239999999991</v>
      </c>
      <c r="L117" s="3">
        <f t="shared" si="19"/>
        <v>6169906.2400000002</v>
      </c>
      <c r="M117" s="3">
        <f t="shared" si="20"/>
        <v>95.516298300006852</v>
      </c>
      <c r="N117" s="3">
        <f t="shared" si="21"/>
        <v>6169917.1099999994</v>
      </c>
      <c r="O117" s="3">
        <f t="shared" si="22"/>
        <v>92320.10999999987</v>
      </c>
      <c r="P117" s="3">
        <f t="shared" si="23"/>
        <v>95.515770315620045</v>
      </c>
    </row>
    <row r="118" spans="1:16">
      <c r="A118" s="7" t="s">
        <v>31</v>
      </c>
      <c r="B118" s="2" t="s">
        <v>32</v>
      </c>
      <c r="C118" s="3">
        <v>12731555</v>
      </c>
      <c r="D118" s="3">
        <v>13083484</v>
      </c>
      <c r="E118" s="3">
        <v>5314704.51</v>
      </c>
      <c r="F118" s="3">
        <v>4287309.24</v>
      </c>
      <c r="G118" s="3">
        <v>0</v>
      </c>
      <c r="H118" s="3">
        <v>4275406.6599999992</v>
      </c>
      <c r="I118" s="3">
        <v>11902.58</v>
      </c>
      <c r="J118" s="3">
        <v>1800</v>
      </c>
      <c r="K118" s="3">
        <f t="shared" si="18"/>
        <v>1027395.2699999996</v>
      </c>
      <c r="L118" s="3">
        <f t="shared" si="19"/>
        <v>8796174.7599999998</v>
      </c>
      <c r="M118" s="3">
        <f t="shared" si="20"/>
        <v>80.668816712822306</v>
      </c>
      <c r="N118" s="3">
        <f t="shared" si="21"/>
        <v>8808077.3399999999</v>
      </c>
      <c r="O118" s="3">
        <f t="shared" si="22"/>
        <v>1039297.8500000006</v>
      </c>
      <c r="P118" s="3">
        <f t="shared" si="23"/>
        <v>80.444861082220342</v>
      </c>
    </row>
    <row r="119" spans="1:16">
      <c r="A119" s="7" t="s">
        <v>33</v>
      </c>
      <c r="B119" s="2" t="s">
        <v>34</v>
      </c>
      <c r="C119" s="3">
        <v>802985</v>
      </c>
      <c r="D119" s="3">
        <v>999884</v>
      </c>
      <c r="E119" s="3">
        <v>468099</v>
      </c>
      <c r="F119" s="3">
        <v>204096.35</v>
      </c>
      <c r="G119" s="3">
        <v>0</v>
      </c>
      <c r="H119" s="3">
        <v>204003.00000000003</v>
      </c>
      <c r="I119" s="3">
        <v>93.35</v>
      </c>
      <c r="J119" s="3">
        <v>0</v>
      </c>
      <c r="K119" s="3">
        <f t="shared" si="18"/>
        <v>264002.65000000002</v>
      </c>
      <c r="L119" s="3">
        <f t="shared" si="19"/>
        <v>795787.65</v>
      </c>
      <c r="M119" s="3">
        <f t="shared" si="20"/>
        <v>43.601107885297772</v>
      </c>
      <c r="N119" s="3">
        <f t="shared" si="21"/>
        <v>795881</v>
      </c>
      <c r="O119" s="3">
        <f t="shared" si="22"/>
        <v>264096</v>
      </c>
      <c r="P119" s="3">
        <f t="shared" si="23"/>
        <v>43.5811655226779</v>
      </c>
    </row>
    <row r="120" spans="1:16">
      <c r="A120" s="7" t="s">
        <v>65</v>
      </c>
      <c r="B120" s="2" t="s">
        <v>66</v>
      </c>
      <c r="C120" s="3">
        <v>9500</v>
      </c>
      <c r="D120" s="3">
        <v>9500</v>
      </c>
      <c r="E120" s="3">
        <v>4500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f t="shared" si="18"/>
        <v>4500</v>
      </c>
      <c r="L120" s="3">
        <f t="shared" si="19"/>
        <v>9500</v>
      </c>
      <c r="M120" s="3">
        <f t="shared" si="20"/>
        <v>0</v>
      </c>
      <c r="N120" s="3">
        <f t="shared" si="21"/>
        <v>9500</v>
      </c>
      <c r="O120" s="3">
        <f t="shared" si="22"/>
        <v>4500</v>
      </c>
      <c r="P120" s="3">
        <f t="shared" si="23"/>
        <v>0</v>
      </c>
    </row>
    <row r="121" spans="1:16">
      <c r="A121" s="7" t="s">
        <v>67</v>
      </c>
      <c r="B121" s="2" t="s">
        <v>68</v>
      </c>
      <c r="C121" s="3">
        <v>2734100</v>
      </c>
      <c r="D121" s="3">
        <v>2767630</v>
      </c>
      <c r="E121" s="3">
        <v>709958</v>
      </c>
      <c r="F121" s="3">
        <v>580258</v>
      </c>
      <c r="G121" s="3">
        <v>0</v>
      </c>
      <c r="H121" s="3">
        <v>580252.97</v>
      </c>
      <c r="I121" s="3">
        <v>5.03</v>
      </c>
      <c r="J121" s="3">
        <v>0</v>
      </c>
      <c r="K121" s="3">
        <f t="shared" si="18"/>
        <v>129700</v>
      </c>
      <c r="L121" s="3">
        <f t="shared" si="19"/>
        <v>2187372</v>
      </c>
      <c r="M121" s="3">
        <f t="shared" si="20"/>
        <v>81.731313683344652</v>
      </c>
      <c r="N121" s="3">
        <f t="shared" si="21"/>
        <v>2187377.0300000003</v>
      </c>
      <c r="O121" s="3">
        <f t="shared" si="22"/>
        <v>129705.03000000003</v>
      </c>
      <c r="P121" s="3">
        <f t="shared" si="23"/>
        <v>81.730605190729591</v>
      </c>
    </row>
    <row r="122" spans="1:16">
      <c r="A122" s="7" t="s">
        <v>35</v>
      </c>
      <c r="B122" s="2" t="s">
        <v>36</v>
      </c>
      <c r="C122" s="3">
        <v>1428045</v>
      </c>
      <c r="D122" s="3">
        <v>1431045</v>
      </c>
      <c r="E122" s="3">
        <v>353949.51</v>
      </c>
      <c r="F122" s="3">
        <v>139212.90000000002</v>
      </c>
      <c r="G122" s="3">
        <v>0</v>
      </c>
      <c r="H122" s="3">
        <v>138613.25</v>
      </c>
      <c r="I122" s="3">
        <v>599.65</v>
      </c>
      <c r="J122" s="3">
        <v>1440</v>
      </c>
      <c r="K122" s="3">
        <f t="shared" si="18"/>
        <v>214736.61</v>
      </c>
      <c r="L122" s="3">
        <f t="shared" si="19"/>
        <v>1291832.1000000001</v>
      </c>
      <c r="M122" s="3">
        <f t="shared" si="20"/>
        <v>39.33128767433525</v>
      </c>
      <c r="N122" s="3">
        <f t="shared" si="21"/>
        <v>1292431.75</v>
      </c>
      <c r="O122" s="3">
        <f t="shared" si="22"/>
        <v>215336.26</v>
      </c>
      <c r="P122" s="3">
        <f t="shared" si="23"/>
        <v>39.161870855535298</v>
      </c>
    </row>
    <row r="123" spans="1:16">
      <c r="A123" s="7" t="s">
        <v>37</v>
      </c>
      <c r="B123" s="2" t="s">
        <v>38</v>
      </c>
      <c r="C123" s="3">
        <v>165025</v>
      </c>
      <c r="D123" s="3">
        <v>165025</v>
      </c>
      <c r="E123" s="3">
        <v>49835</v>
      </c>
      <c r="F123" s="3">
        <v>28377.1</v>
      </c>
      <c r="G123" s="3">
        <v>0</v>
      </c>
      <c r="H123" s="3">
        <v>28374.68</v>
      </c>
      <c r="I123" s="3">
        <v>2.42</v>
      </c>
      <c r="J123" s="3">
        <v>360</v>
      </c>
      <c r="K123" s="3">
        <f t="shared" si="18"/>
        <v>21457.9</v>
      </c>
      <c r="L123" s="3">
        <f t="shared" si="19"/>
        <v>136647.9</v>
      </c>
      <c r="M123" s="3">
        <f t="shared" si="20"/>
        <v>56.942108959566561</v>
      </c>
      <c r="N123" s="3">
        <f t="shared" si="21"/>
        <v>136650.32</v>
      </c>
      <c r="O123" s="3">
        <f t="shared" si="22"/>
        <v>21460.32</v>
      </c>
      <c r="P123" s="3">
        <f t="shared" si="23"/>
        <v>56.937252934684459</v>
      </c>
    </row>
    <row r="124" spans="1:16">
      <c r="A124" s="7" t="s">
        <v>39</v>
      </c>
      <c r="B124" s="2" t="s">
        <v>40</v>
      </c>
      <c r="C124" s="3">
        <v>7273500</v>
      </c>
      <c r="D124" s="3">
        <v>7392000</v>
      </c>
      <c r="E124" s="3">
        <v>3654363</v>
      </c>
      <c r="F124" s="3">
        <v>3315674.77</v>
      </c>
      <c r="G124" s="3">
        <v>0</v>
      </c>
      <c r="H124" s="3">
        <v>3304473.34</v>
      </c>
      <c r="I124" s="3">
        <v>11201.43</v>
      </c>
      <c r="J124" s="3">
        <v>0</v>
      </c>
      <c r="K124" s="3">
        <f t="shared" si="18"/>
        <v>338688.23</v>
      </c>
      <c r="L124" s="3">
        <f t="shared" si="19"/>
        <v>4076325.23</v>
      </c>
      <c r="M124" s="3">
        <f t="shared" si="20"/>
        <v>90.731948906006338</v>
      </c>
      <c r="N124" s="3">
        <f t="shared" si="21"/>
        <v>4087526.66</v>
      </c>
      <c r="O124" s="3">
        <f t="shared" si="22"/>
        <v>349889.66000000015</v>
      </c>
      <c r="P124" s="3">
        <f t="shared" si="23"/>
        <v>90.425426811731612</v>
      </c>
    </row>
    <row r="125" spans="1:16">
      <c r="A125" s="7" t="s">
        <v>41</v>
      </c>
      <c r="B125" s="2" t="s">
        <v>42</v>
      </c>
      <c r="C125" s="3">
        <v>5006810</v>
      </c>
      <c r="D125" s="3">
        <v>5109810</v>
      </c>
      <c r="E125" s="3">
        <v>2812400</v>
      </c>
      <c r="F125" s="3">
        <v>2572947.38</v>
      </c>
      <c r="G125" s="3">
        <v>0</v>
      </c>
      <c r="H125" s="3">
        <v>2564631.1599999997</v>
      </c>
      <c r="I125" s="3">
        <v>8316.2199999999993</v>
      </c>
      <c r="J125" s="3">
        <v>0</v>
      </c>
      <c r="K125" s="3">
        <f t="shared" si="18"/>
        <v>239452.62000000011</v>
      </c>
      <c r="L125" s="3">
        <f t="shared" si="19"/>
        <v>2536862.62</v>
      </c>
      <c r="M125" s="3">
        <f t="shared" si="20"/>
        <v>91.48582634049211</v>
      </c>
      <c r="N125" s="3">
        <f t="shared" si="21"/>
        <v>2545178.8400000003</v>
      </c>
      <c r="O125" s="3">
        <f t="shared" si="22"/>
        <v>247768.84000000032</v>
      </c>
      <c r="P125" s="3">
        <f t="shared" si="23"/>
        <v>91.190128004551269</v>
      </c>
    </row>
    <row r="126" spans="1:16">
      <c r="A126" s="7" t="s">
        <v>43</v>
      </c>
      <c r="B126" s="2" t="s">
        <v>44</v>
      </c>
      <c r="C126" s="3">
        <v>225690</v>
      </c>
      <c r="D126" s="3">
        <v>229290</v>
      </c>
      <c r="E126" s="3">
        <v>71493</v>
      </c>
      <c r="F126" s="3">
        <v>61627.89</v>
      </c>
      <c r="G126" s="3">
        <v>0</v>
      </c>
      <c r="H126" s="3">
        <v>61579.72</v>
      </c>
      <c r="I126" s="3">
        <v>48.17</v>
      </c>
      <c r="J126" s="3">
        <v>0</v>
      </c>
      <c r="K126" s="3">
        <f t="shared" si="18"/>
        <v>9865.11</v>
      </c>
      <c r="L126" s="3">
        <f t="shared" si="19"/>
        <v>167662.10999999999</v>
      </c>
      <c r="M126" s="3">
        <f t="shared" si="20"/>
        <v>86.201292434224328</v>
      </c>
      <c r="N126" s="3">
        <f t="shared" si="21"/>
        <v>167710.28</v>
      </c>
      <c r="O126" s="3">
        <f t="shared" si="22"/>
        <v>9913.2799999999988</v>
      </c>
      <c r="P126" s="3">
        <f t="shared" si="23"/>
        <v>86.133915208481952</v>
      </c>
    </row>
    <row r="127" spans="1:16">
      <c r="A127" s="7" t="s">
        <v>45</v>
      </c>
      <c r="B127" s="2" t="s">
        <v>46</v>
      </c>
      <c r="C127" s="3">
        <v>1187600</v>
      </c>
      <c r="D127" s="3">
        <v>1199500</v>
      </c>
      <c r="E127" s="3">
        <v>423970</v>
      </c>
      <c r="F127" s="3">
        <v>378592.50000000006</v>
      </c>
      <c r="G127" s="3">
        <v>0</v>
      </c>
      <c r="H127" s="3">
        <v>375785.01</v>
      </c>
      <c r="I127" s="3">
        <v>2807.4900000000002</v>
      </c>
      <c r="J127" s="3">
        <v>0</v>
      </c>
      <c r="K127" s="3">
        <f t="shared" si="18"/>
        <v>45377.499999999942</v>
      </c>
      <c r="L127" s="3">
        <f t="shared" si="19"/>
        <v>820907.5</v>
      </c>
      <c r="M127" s="3">
        <f t="shared" si="20"/>
        <v>89.29700214637829</v>
      </c>
      <c r="N127" s="3">
        <f t="shared" si="21"/>
        <v>823714.99</v>
      </c>
      <c r="O127" s="3">
        <f t="shared" si="22"/>
        <v>48184.989999999991</v>
      </c>
      <c r="P127" s="3">
        <f t="shared" si="23"/>
        <v>88.634811425336707</v>
      </c>
    </row>
    <row r="128" spans="1:16">
      <c r="A128" s="7" t="s">
        <v>47</v>
      </c>
      <c r="B128" s="2" t="s">
        <v>48</v>
      </c>
      <c r="C128" s="3">
        <v>832600</v>
      </c>
      <c r="D128" s="3">
        <v>832600</v>
      </c>
      <c r="E128" s="3">
        <v>343000</v>
      </c>
      <c r="F128" s="3">
        <v>302507</v>
      </c>
      <c r="G128" s="3">
        <v>0</v>
      </c>
      <c r="H128" s="3">
        <v>302477.44999999995</v>
      </c>
      <c r="I128" s="3">
        <v>29.55</v>
      </c>
      <c r="J128" s="3">
        <v>0</v>
      </c>
      <c r="K128" s="3">
        <f t="shared" si="18"/>
        <v>40493</v>
      </c>
      <c r="L128" s="3">
        <f t="shared" si="19"/>
        <v>530093</v>
      </c>
      <c r="M128" s="3">
        <f t="shared" si="20"/>
        <v>88.194460641399417</v>
      </c>
      <c r="N128" s="3">
        <f t="shared" si="21"/>
        <v>530122.55000000005</v>
      </c>
      <c r="O128" s="3">
        <f t="shared" si="22"/>
        <v>40522.550000000047</v>
      </c>
      <c r="P128" s="3">
        <f t="shared" si="23"/>
        <v>88.185845481049554</v>
      </c>
    </row>
    <row r="129" spans="1:16">
      <c r="A129" s="7" t="s">
        <v>75</v>
      </c>
      <c r="B129" s="2" t="s">
        <v>76</v>
      </c>
      <c r="C129" s="3">
        <v>20800</v>
      </c>
      <c r="D129" s="3">
        <v>20800</v>
      </c>
      <c r="E129" s="3">
        <v>3500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f t="shared" si="18"/>
        <v>3500</v>
      </c>
      <c r="L129" s="3">
        <f t="shared" si="19"/>
        <v>20800</v>
      </c>
      <c r="M129" s="3">
        <f t="shared" si="20"/>
        <v>0</v>
      </c>
      <c r="N129" s="3">
        <f t="shared" si="21"/>
        <v>20800</v>
      </c>
      <c r="O129" s="3">
        <f t="shared" si="22"/>
        <v>3500</v>
      </c>
      <c r="P129" s="3">
        <f t="shared" si="23"/>
        <v>0</v>
      </c>
    </row>
    <row r="130" spans="1:16">
      <c r="A130" s="7" t="s">
        <v>49</v>
      </c>
      <c r="B130" s="2" t="s">
        <v>50</v>
      </c>
      <c r="C130" s="3">
        <v>318400</v>
      </c>
      <c r="D130" s="3">
        <v>318400</v>
      </c>
      <c r="E130" s="3">
        <v>74000</v>
      </c>
      <c r="F130" s="3">
        <v>19690.12</v>
      </c>
      <c r="G130" s="3">
        <v>0</v>
      </c>
      <c r="H130" s="3">
        <v>19689.419999999998</v>
      </c>
      <c r="I130" s="3">
        <v>0.7</v>
      </c>
      <c r="J130" s="3">
        <v>0</v>
      </c>
      <c r="K130" s="3">
        <f t="shared" si="18"/>
        <v>54309.880000000005</v>
      </c>
      <c r="L130" s="3">
        <f t="shared" si="19"/>
        <v>298709.88</v>
      </c>
      <c r="M130" s="3">
        <f t="shared" si="20"/>
        <v>26.608270270270268</v>
      </c>
      <c r="N130" s="3">
        <f t="shared" si="21"/>
        <v>298710.58</v>
      </c>
      <c r="O130" s="3">
        <f t="shared" si="22"/>
        <v>54310.58</v>
      </c>
      <c r="P130" s="3">
        <f t="shared" si="23"/>
        <v>26.60732432432432</v>
      </c>
    </row>
    <row r="131" spans="1:16">
      <c r="A131" s="7" t="s">
        <v>51</v>
      </c>
      <c r="B131" s="2" t="s">
        <v>52</v>
      </c>
      <c r="C131" s="3">
        <v>318400</v>
      </c>
      <c r="D131" s="3">
        <v>318400</v>
      </c>
      <c r="E131" s="3">
        <v>74000</v>
      </c>
      <c r="F131" s="3">
        <v>19690.12</v>
      </c>
      <c r="G131" s="3">
        <v>0</v>
      </c>
      <c r="H131" s="3">
        <v>19689.419999999998</v>
      </c>
      <c r="I131" s="3">
        <v>0.7</v>
      </c>
      <c r="J131" s="3">
        <v>0</v>
      </c>
      <c r="K131" s="3">
        <f t="shared" si="18"/>
        <v>54309.880000000005</v>
      </c>
      <c r="L131" s="3">
        <f t="shared" si="19"/>
        <v>298709.88</v>
      </c>
      <c r="M131" s="3">
        <f t="shared" si="20"/>
        <v>26.608270270270268</v>
      </c>
      <c r="N131" s="3">
        <f t="shared" si="21"/>
        <v>298710.58</v>
      </c>
      <c r="O131" s="3">
        <f t="shared" si="22"/>
        <v>54310.58</v>
      </c>
      <c r="P131" s="3">
        <f t="shared" si="23"/>
        <v>26.60732432432432</v>
      </c>
    </row>
    <row r="132" spans="1:16">
      <c r="A132" s="7" t="s">
        <v>53</v>
      </c>
      <c r="B132" s="2" t="s">
        <v>54</v>
      </c>
      <c r="C132" s="3">
        <v>23331400</v>
      </c>
      <c r="D132" s="3">
        <v>23331400</v>
      </c>
      <c r="E132" s="3">
        <v>5313860</v>
      </c>
      <c r="F132" s="3">
        <v>5106667.93</v>
      </c>
      <c r="G132" s="3">
        <v>0</v>
      </c>
      <c r="H132" s="3">
        <v>5106667.93</v>
      </c>
      <c r="I132" s="3">
        <v>0</v>
      </c>
      <c r="J132" s="3">
        <v>56473.67</v>
      </c>
      <c r="K132" s="3">
        <f t="shared" si="18"/>
        <v>207192.0700000003</v>
      </c>
      <c r="L132" s="3">
        <f t="shared" si="19"/>
        <v>18224732.07</v>
      </c>
      <c r="M132" s="3">
        <f t="shared" si="20"/>
        <v>96.100912142961974</v>
      </c>
      <c r="N132" s="3">
        <f t="shared" si="21"/>
        <v>18224732.07</v>
      </c>
      <c r="O132" s="3">
        <f t="shared" si="22"/>
        <v>207192.0700000003</v>
      </c>
      <c r="P132" s="3">
        <f t="shared" si="23"/>
        <v>96.100912142961974</v>
      </c>
    </row>
    <row r="133" spans="1:16">
      <c r="A133" s="7" t="s">
        <v>55</v>
      </c>
      <c r="B133" s="2" t="s">
        <v>56</v>
      </c>
      <c r="C133" s="3">
        <v>5140200</v>
      </c>
      <c r="D133" s="3">
        <v>5140200</v>
      </c>
      <c r="E133" s="3">
        <v>1011860</v>
      </c>
      <c r="F133" s="3">
        <v>804667.93</v>
      </c>
      <c r="G133" s="3">
        <v>0</v>
      </c>
      <c r="H133" s="3">
        <v>804667.93</v>
      </c>
      <c r="I133" s="3">
        <v>0</v>
      </c>
      <c r="J133" s="3">
        <v>56473.67</v>
      </c>
      <c r="K133" s="3">
        <f t="shared" si="18"/>
        <v>207192.06999999995</v>
      </c>
      <c r="L133" s="3">
        <f t="shared" si="19"/>
        <v>4335532.07</v>
      </c>
      <c r="M133" s="3">
        <f t="shared" si="20"/>
        <v>79.523642598778494</v>
      </c>
      <c r="N133" s="3">
        <f t="shared" si="21"/>
        <v>4335532.07</v>
      </c>
      <c r="O133" s="3">
        <f t="shared" si="22"/>
        <v>207192.06999999995</v>
      </c>
      <c r="P133" s="3">
        <f t="shared" si="23"/>
        <v>79.523642598778494</v>
      </c>
    </row>
    <row r="134" spans="1:16">
      <c r="A134" s="7" t="s">
        <v>80</v>
      </c>
      <c r="B134" s="2" t="s">
        <v>81</v>
      </c>
      <c r="C134" s="3">
        <v>18191200</v>
      </c>
      <c r="D134" s="3">
        <v>18191200</v>
      </c>
      <c r="E134" s="3">
        <v>4302000</v>
      </c>
      <c r="F134" s="3">
        <v>4302000</v>
      </c>
      <c r="G134" s="3">
        <v>0</v>
      </c>
      <c r="H134" s="3">
        <v>4302000</v>
      </c>
      <c r="I134" s="3">
        <v>0</v>
      </c>
      <c r="J134" s="3">
        <v>0</v>
      </c>
      <c r="K134" s="3">
        <f t="shared" si="18"/>
        <v>0</v>
      </c>
      <c r="L134" s="3">
        <f t="shared" si="19"/>
        <v>13889200</v>
      </c>
      <c r="M134" s="3">
        <f t="shared" si="20"/>
        <v>100</v>
      </c>
      <c r="N134" s="3">
        <f t="shared" si="21"/>
        <v>13889200</v>
      </c>
      <c r="O134" s="3">
        <f t="shared" si="22"/>
        <v>0</v>
      </c>
      <c r="P134" s="3">
        <f t="shared" si="23"/>
        <v>100</v>
      </c>
    </row>
    <row r="135" spans="1:16">
      <c r="A135" s="7" t="s">
        <v>57</v>
      </c>
      <c r="B135" s="2" t="s">
        <v>58</v>
      </c>
      <c r="C135" s="3">
        <v>85485485</v>
      </c>
      <c r="D135" s="3">
        <v>85665485</v>
      </c>
      <c r="E135" s="3">
        <v>37219918.590000004</v>
      </c>
      <c r="F135" s="3">
        <v>32901126.149999999</v>
      </c>
      <c r="G135" s="3">
        <v>0</v>
      </c>
      <c r="H135" s="3">
        <v>32901126.149999999</v>
      </c>
      <c r="I135" s="3">
        <v>0</v>
      </c>
      <c r="J135" s="3">
        <v>14698721.960000001</v>
      </c>
      <c r="K135" s="3">
        <f t="shared" si="18"/>
        <v>4318792.4400000051</v>
      </c>
      <c r="L135" s="3">
        <f t="shared" si="19"/>
        <v>52764358.850000001</v>
      </c>
      <c r="M135" s="3">
        <f t="shared" si="20"/>
        <v>88.396555920570037</v>
      </c>
      <c r="N135" s="3">
        <f t="shared" si="21"/>
        <v>52764358.850000001</v>
      </c>
      <c r="O135" s="3">
        <f t="shared" si="22"/>
        <v>4318792.4400000051</v>
      </c>
      <c r="P135" s="3">
        <f t="shared" si="23"/>
        <v>88.396555920570037</v>
      </c>
    </row>
    <row r="136" spans="1:16">
      <c r="A136" s="7" t="s">
        <v>69</v>
      </c>
      <c r="B136" s="2" t="s">
        <v>70</v>
      </c>
      <c r="C136" s="3">
        <v>180000</v>
      </c>
      <c r="D136" s="3">
        <v>360000</v>
      </c>
      <c r="E136" s="3">
        <v>360000</v>
      </c>
      <c r="F136" s="3">
        <v>360000</v>
      </c>
      <c r="G136" s="3">
        <v>0</v>
      </c>
      <c r="H136" s="3">
        <v>360000</v>
      </c>
      <c r="I136" s="3">
        <v>0</v>
      </c>
      <c r="J136" s="3">
        <v>0</v>
      </c>
      <c r="K136" s="3">
        <f t="shared" si="18"/>
        <v>0</v>
      </c>
      <c r="L136" s="3">
        <f t="shared" si="19"/>
        <v>0</v>
      </c>
      <c r="M136" s="3">
        <f t="shared" si="20"/>
        <v>100</v>
      </c>
      <c r="N136" s="3">
        <f t="shared" si="21"/>
        <v>0</v>
      </c>
      <c r="O136" s="3">
        <f t="shared" si="22"/>
        <v>0</v>
      </c>
      <c r="P136" s="3">
        <f t="shared" si="23"/>
        <v>100</v>
      </c>
    </row>
    <row r="137" spans="1:16">
      <c r="A137" s="7" t="s">
        <v>59</v>
      </c>
      <c r="B137" s="2" t="s">
        <v>60</v>
      </c>
      <c r="C137" s="3">
        <v>85305485</v>
      </c>
      <c r="D137" s="3">
        <v>85305485</v>
      </c>
      <c r="E137" s="3">
        <v>36859918.590000004</v>
      </c>
      <c r="F137" s="3">
        <v>32541126.149999999</v>
      </c>
      <c r="G137" s="3">
        <v>0</v>
      </c>
      <c r="H137" s="3">
        <v>32541126.149999999</v>
      </c>
      <c r="I137" s="3">
        <v>0</v>
      </c>
      <c r="J137" s="3">
        <v>14698721.960000001</v>
      </c>
      <c r="K137" s="3">
        <f t="shared" si="18"/>
        <v>4318792.4400000051</v>
      </c>
      <c r="L137" s="3">
        <f t="shared" si="19"/>
        <v>52764358.850000001</v>
      </c>
      <c r="M137" s="3">
        <f t="shared" si="20"/>
        <v>88.283228489897752</v>
      </c>
      <c r="N137" s="3">
        <f t="shared" si="21"/>
        <v>52764358.850000001</v>
      </c>
      <c r="O137" s="3">
        <f t="shared" si="22"/>
        <v>4318792.4400000051</v>
      </c>
      <c r="P137" s="3">
        <f t="shared" si="23"/>
        <v>88.283228489897752</v>
      </c>
    </row>
    <row r="138" spans="1:16">
      <c r="A138" s="7" t="s">
        <v>61</v>
      </c>
      <c r="B138" s="2" t="s">
        <v>62</v>
      </c>
      <c r="C138" s="3">
        <v>26960</v>
      </c>
      <c r="D138" s="3">
        <v>26960</v>
      </c>
      <c r="E138" s="3">
        <v>11090</v>
      </c>
      <c r="F138" s="3">
        <v>190.22</v>
      </c>
      <c r="G138" s="3">
        <v>0</v>
      </c>
      <c r="H138" s="3">
        <v>183.32999999999998</v>
      </c>
      <c r="I138" s="3">
        <v>6.8900000000000006</v>
      </c>
      <c r="J138" s="3">
        <v>0</v>
      </c>
      <c r="K138" s="3">
        <f t="shared" si="18"/>
        <v>10899.78</v>
      </c>
      <c r="L138" s="3">
        <f t="shared" si="19"/>
        <v>26769.78</v>
      </c>
      <c r="M138" s="3">
        <f t="shared" si="20"/>
        <v>1.7152389540126238</v>
      </c>
      <c r="N138" s="3">
        <f t="shared" si="21"/>
        <v>26776.67</v>
      </c>
      <c r="O138" s="3">
        <f t="shared" si="22"/>
        <v>10906.67</v>
      </c>
      <c r="P138" s="3">
        <f t="shared" si="23"/>
        <v>1.6531109107303876</v>
      </c>
    </row>
    <row r="139" spans="1:16">
      <c r="A139" s="7" t="s">
        <v>82</v>
      </c>
      <c r="B139" s="2" t="s">
        <v>83</v>
      </c>
      <c r="C139" s="3">
        <v>1663400</v>
      </c>
      <c r="D139" s="3">
        <v>1663400</v>
      </c>
      <c r="E139" s="3">
        <v>414000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18"/>
        <v>414000</v>
      </c>
      <c r="L139" s="3">
        <f t="shared" si="19"/>
        <v>1663400</v>
      </c>
      <c r="M139" s="3">
        <f t="shared" si="20"/>
        <v>0</v>
      </c>
      <c r="N139" s="3">
        <f t="shared" si="21"/>
        <v>1663400</v>
      </c>
      <c r="O139" s="3">
        <f t="shared" si="22"/>
        <v>414000</v>
      </c>
      <c r="P139" s="3">
        <f t="shared" si="23"/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2016-04-04T08:56:12Z</dcterms:created>
  <dcterms:modified xsi:type="dcterms:W3CDTF">2016-04-04T08:58:24Z</dcterms:modified>
</cp:coreProperties>
</file>